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data\hohtake\羽ばたき機\"/>
    </mc:Choice>
  </mc:AlternateContent>
  <xr:revisionPtr revIDLastSave="0" documentId="13_ncr:1_{AB222E98-AB3D-46A8-AD20-1AFC49AC89C2}" xr6:coauthVersionLast="47" xr6:coauthVersionMax="47" xr10:uidLastSave="{00000000-0000-0000-0000-000000000000}"/>
  <bookViews>
    <workbookView xWindow="828" yWindow="-108" windowWidth="22320" windowHeight="15576" xr2:uid="{00000000-000D-0000-FFFF-FFFF00000000}"/>
  </bookViews>
  <sheets>
    <sheet name="Sheet1" sheetId="1" r:id="rId1"/>
    <sheet name="Sheet4" sheetId="2" r:id="rId2"/>
  </sheets>
  <definedNames>
    <definedName name="_xlnm._FilterDatabase" localSheetId="0" hidden="1">Sheet1!$A$3:$BS$615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uKVO9s+bjB8O8UQQbUpWj7NQPsXxyXRaXqO8Qk4CMgo="/>
    </ext>
  </extLst>
</workbook>
</file>

<file path=xl/calcChain.xml><?xml version="1.0" encoding="utf-8"?>
<calcChain xmlns="http://schemas.openxmlformats.org/spreadsheetml/2006/main">
  <c r="T465" i="1" l="1"/>
  <c r="U465" i="1" s="1"/>
  <c r="T466" i="1"/>
  <c r="U466" i="1"/>
  <c r="T467" i="1"/>
  <c r="U467" i="1"/>
  <c r="T468" i="1"/>
  <c r="U468" i="1"/>
  <c r="T469" i="1"/>
  <c r="U469" i="1"/>
  <c r="T470" i="1"/>
  <c r="U470" i="1"/>
  <c r="T471" i="1"/>
  <c r="U471" i="1"/>
  <c r="T472" i="1"/>
  <c r="U472" i="1"/>
  <c r="T473" i="1"/>
  <c r="U473" i="1" s="1"/>
  <c r="T474" i="1"/>
  <c r="U474" i="1"/>
  <c r="T475" i="1"/>
  <c r="U475" i="1"/>
  <c r="T476" i="1"/>
  <c r="U476" i="1"/>
  <c r="T477" i="1"/>
  <c r="U477" i="1"/>
  <c r="T478" i="1"/>
  <c r="U478" i="1"/>
  <c r="T242" i="1"/>
  <c r="U242" i="1" s="1"/>
  <c r="T479" i="1"/>
  <c r="U479" i="1"/>
  <c r="T272" i="1"/>
  <c r="U272" i="1" s="1"/>
  <c r="T261" i="1"/>
  <c r="U261" i="1"/>
  <c r="T480" i="1"/>
  <c r="U480" i="1"/>
  <c r="T481" i="1"/>
  <c r="U481" i="1"/>
  <c r="T482" i="1"/>
  <c r="U482" i="1"/>
  <c r="T290" i="1"/>
  <c r="U290" i="1"/>
  <c r="T316" i="1"/>
  <c r="U316" i="1"/>
  <c r="T326" i="1"/>
  <c r="U326" i="1"/>
  <c r="T211" i="1"/>
  <c r="U211" i="1" s="1"/>
  <c r="T277" i="1"/>
  <c r="U277" i="1"/>
  <c r="T291" i="1"/>
  <c r="U291" i="1"/>
  <c r="T292" i="1"/>
  <c r="U292" i="1"/>
  <c r="T122" i="1"/>
  <c r="U122" i="1"/>
  <c r="T49" i="1"/>
  <c r="U49" i="1"/>
  <c r="T151" i="1"/>
  <c r="U151" i="1"/>
  <c r="T47" i="1"/>
  <c r="U47" i="1"/>
  <c r="T8" i="1"/>
  <c r="U8" i="1" s="1"/>
  <c r="T35" i="1"/>
  <c r="U35" i="1"/>
  <c r="T22" i="1"/>
  <c r="U22" i="1"/>
  <c r="T18" i="1"/>
  <c r="U18" i="1"/>
  <c r="T16" i="1"/>
  <c r="U16" i="1"/>
  <c r="T27" i="1"/>
  <c r="U27" i="1"/>
  <c r="T26" i="1"/>
  <c r="U26" i="1"/>
  <c r="T44" i="1"/>
  <c r="U44" i="1"/>
  <c r="T231" i="1"/>
  <c r="U231" i="1" s="1"/>
  <c r="T615" i="1"/>
  <c r="U615" i="1"/>
  <c r="T332" i="1"/>
  <c r="U332" i="1"/>
  <c r="T313" i="1"/>
  <c r="U313" i="1"/>
  <c r="T333" i="1"/>
  <c r="U333" i="1"/>
  <c r="T309" i="1"/>
  <c r="U309" i="1"/>
  <c r="T321" i="1"/>
  <c r="U321" i="1"/>
  <c r="T483" i="1"/>
  <c r="U483" i="1"/>
  <c r="T484" i="1"/>
  <c r="U484" i="1" s="1"/>
  <c r="T485" i="1"/>
  <c r="U485" i="1"/>
  <c r="T486" i="1"/>
  <c r="U486" i="1"/>
  <c r="T324" i="1"/>
  <c r="U324" i="1"/>
  <c r="T325" i="1"/>
  <c r="U325" i="1"/>
  <c r="T319" i="1"/>
  <c r="U319" i="1"/>
  <c r="T311" i="1"/>
  <c r="U311" i="1"/>
  <c r="T140" i="1"/>
  <c r="U140" i="1"/>
  <c r="T487" i="1"/>
  <c r="U487" i="1" s="1"/>
  <c r="T283" i="1"/>
  <c r="U283" i="1"/>
  <c r="T307" i="1"/>
  <c r="U307" i="1"/>
  <c r="T287" i="1"/>
  <c r="U287" i="1"/>
  <c r="T298" i="1"/>
  <c r="U298" i="1"/>
  <c r="T336" i="1"/>
  <c r="U336" i="1"/>
  <c r="T334" i="1"/>
  <c r="U334" i="1"/>
  <c r="T310" i="1"/>
  <c r="U310" i="1"/>
  <c r="T302" i="1"/>
  <c r="U302" i="1" s="1"/>
  <c r="T248" i="1"/>
  <c r="U248" i="1"/>
  <c r="T320" i="1"/>
  <c r="U320" i="1"/>
  <c r="T308" i="1"/>
  <c r="U308" i="1"/>
  <c r="T284" i="1"/>
  <c r="U284" i="1"/>
  <c r="T488" i="1"/>
  <c r="U488" i="1"/>
  <c r="T337" i="1"/>
  <c r="U337" i="1"/>
  <c r="T489" i="1"/>
  <c r="U489" i="1"/>
  <c r="T329" i="1"/>
  <c r="U329" i="1" s="1"/>
  <c r="T198" i="1"/>
  <c r="U198" i="1"/>
  <c r="T83" i="1"/>
  <c r="U83" i="1"/>
  <c r="T5" i="1"/>
  <c r="U5" i="1"/>
  <c r="T251" i="1"/>
  <c r="U251" i="1"/>
  <c r="T70" i="1"/>
  <c r="U70" i="1"/>
  <c r="T169" i="1"/>
  <c r="U169" i="1"/>
  <c r="T23" i="1"/>
  <c r="U23" i="1"/>
  <c r="T104" i="1"/>
  <c r="U104" i="1" s="1"/>
  <c r="T62" i="1"/>
  <c r="U62" i="1"/>
  <c r="T65" i="1"/>
  <c r="U65" i="1"/>
  <c r="T77" i="1"/>
  <c r="U77" i="1"/>
  <c r="T159" i="1"/>
  <c r="U159" i="1"/>
  <c r="T490" i="1"/>
  <c r="U490" i="1"/>
  <c r="T491" i="1"/>
  <c r="U491" i="1"/>
  <c r="T492" i="1"/>
  <c r="U492" i="1"/>
  <c r="T493" i="1"/>
  <c r="U493" i="1" s="1"/>
  <c r="T494" i="1"/>
  <c r="U494" i="1"/>
  <c r="T495" i="1"/>
  <c r="U495" i="1"/>
  <c r="T331" i="1"/>
  <c r="U331" i="1"/>
  <c r="T294" i="1"/>
  <c r="U294" i="1"/>
  <c r="T327" i="1"/>
  <c r="U327" i="1"/>
  <c r="T328" i="1"/>
  <c r="U328" i="1"/>
  <c r="T238" i="1"/>
  <c r="U238" i="1"/>
  <c r="T496" i="1"/>
  <c r="U496" i="1" s="1"/>
  <c r="T497" i="1"/>
  <c r="U497" i="1"/>
  <c r="T498" i="1"/>
  <c r="U498" i="1"/>
  <c r="T499" i="1"/>
  <c r="U499" i="1"/>
  <c r="T500" i="1"/>
  <c r="U500" i="1"/>
  <c r="T501" i="1"/>
  <c r="U501" i="1"/>
  <c r="T502" i="1"/>
  <c r="U502" i="1"/>
  <c r="T503" i="1"/>
  <c r="U503" i="1"/>
  <c r="T504" i="1"/>
  <c r="U504" i="1" s="1"/>
  <c r="T505" i="1"/>
  <c r="U505" i="1"/>
  <c r="T506" i="1"/>
  <c r="U506" i="1"/>
  <c r="T507" i="1"/>
  <c r="U507" i="1"/>
  <c r="T508" i="1"/>
  <c r="U508" i="1"/>
  <c r="T509" i="1"/>
  <c r="U509" i="1"/>
  <c r="T510" i="1"/>
  <c r="U510" i="1"/>
  <c r="T303" i="1"/>
  <c r="U303" i="1"/>
  <c r="T511" i="1"/>
  <c r="U511" i="1" s="1"/>
  <c r="T512" i="1"/>
  <c r="U512" i="1"/>
  <c r="T166" i="1"/>
  <c r="U166" i="1"/>
  <c r="T168" i="1"/>
  <c r="U168" i="1"/>
  <c r="T215" i="1"/>
  <c r="U215" i="1"/>
  <c r="T257" i="1"/>
  <c r="U257" i="1"/>
  <c r="T120" i="1"/>
  <c r="U120" i="1"/>
  <c r="T513" i="1"/>
  <c r="U513" i="1"/>
  <c r="T514" i="1"/>
  <c r="U514" i="1" s="1"/>
  <c r="T515" i="1"/>
  <c r="U515" i="1"/>
  <c r="T516" i="1"/>
  <c r="U516" i="1"/>
  <c r="T517" i="1"/>
  <c r="U517" i="1"/>
  <c r="T518" i="1"/>
  <c r="U518" i="1"/>
  <c r="T519" i="1"/>
  <c r="U519" i="1"/>
  <c r="T520" i="1"/>
  <c r="U520" i="1"/>
  <c r="T521" i="1"/>
  <c r="U521" i="1"/>
  <c r="T21" i="1"/>
  <c r="U21" i="1" s="1"/>
  <c r="T522" i="1"/>
  <c r="U522" i="1"/>
  <c r="T523" i="1"/>
  <c r="U523" i="1"/>
  <c r="T524" i="1"/>
  <c r="U524" i="1"/>
  <c r="T525" i="1"/>
  <c r="U525" i="1"/>
  <c r="T526" i="1"/>
  <c r="U526" i="1"/>
  <c r="T527" i="1"/>
  <c r="U527" i="1"/>
  <c r="T528" i="1"/>
  <c r="U528" i="1"/>
  <c r="T529" i="1"/>
  <c r="U529" i="1"/>
  <c r="T530" i="1"/>
  <c r="U530" i="1"/>
  <c r="T531" i="1"/>
  <c r="U531" i="1"/>
  <c r="T532" i="1"/>
  <c r="U532" i="1"/>
  <c r="T533" i="1"/>
  <c r="U533" i="1"/>
  <c r="T534" i="1"/>
  <c r="U534" i="1"/>
  <c r="T535" i="1"/>
  <c r="U535" i="1"/>
  <c r="T536" i="1"/>
  <c r="U536" i="1"/>
  <c r="T537" i="1"/>
  <c r="U537" i="1"/>
  <c r="T538" i="1"/>
  <c r="U538" i="1"/>
  <c r="T539" i="1"/>
  <c r="U539" i="1"/>
  <c r="T540" i="1"/>
  <c r="U540" i="1"/>
  <c r="T541" i="1"/>
  <c r="U541" i="1"/>
  <c r="T542" i="1"/>
  <c r="U542" i="1"/>
  <c r="T543" i="1"/>
  <c r="U543" i="1"/>
  <c r="T544" i="1"/>
  <c r="U544" i="1"/>
  <c r="T545" i="1"/>
  <c r="U545" i="1"/>
  <c r="T546" i="1"/>
  <c r="U546" i="1"/>
  <c r="T547" i="1"/>
  <c r="U547" i="1"/>
  <c r="T548" i="1"/>
  <c r="U548" i="1"/>
  <c r="T549" i="1"/>
  <c r="U549" i="1"/>
  <c r="T550" i="1"/>
  <c r="U550" i="1"/>
  <c r="T551" i="1"/>
  <c r="U551" i="1"/>
  <c r="T552" i="1"/>
  <c r="U552" i="1"/>
  <c r="T553" i="1"/>
  <c r="U553" i="1"/>
  <c r="T554" i="1"/>
  <c r="U554" i="1"/>
  <c r="T555" i="1"/>
  <c r="U555" i="1"/>
  <c r="T556" i="1"/>
  <c r="U556" i="1"/>
  <c r="T557" i="1"/>
  <c r="U557" i="1"/>
  <c r="T558" i="1"/>
  <c r="U558" i="1"/>
  <c r="T559" i="1"/>
  <c r="U559" i="1"/>
  <c r="T560" i="1"/>
  <c r="U560" i="1"/>
  <c r="T561" i="1"/>
  <c r="U561" i="1"/>
  <c r="T562" i="1"/>
  <c r="U562" i="1"/>
  <c r="T563" i="1"/>
  <c r="U563" i="1"/>
  <c r="T564" i="1"/>
  <c r="U564" i="1"/>
  <c r="T565" i="1"/>
  <c r="U565" i="1"/>
  <c r="T566" i="1"/>
  <c r="U566" i="1"/>
  <c r="T567" i="1"/>
  <c r="U567" i="1"/>
  <c r="T568" i="1"/>
  <c r="U568" i="1"/>
  <c r="T569" i="1"/>
  <c r="U569" i="1"/>
  <c r="T570" i="1"/>
  <c r="U570" i="1"/>
  <c r="T571" i="1"/>
  <c r="U571" i="1"/>
  <c r="T572" i="1"/>
  <c r="U572" i="1"/>
  <c r="T573" i="1"/>
  <c r="U573" i="1"/>
  <c r="T574" i="1"/>
  <c r="U574" i="1"/>
  <c r="T575" i="1"/>
  <c r="U575" i="1"/>
  <c r="T576" i="1"/>
  <c r="U576" i="1"/>
  <c r="T577" i="1"/>
  <c r="U577" i="1"/>
  <c r="T578" i="1"/>
  <c r="U578" i="1"/>
  <c r="T579" i="1"/>
  <c r="U579" i="1"/>
  <c r="T580" i="1"/>
  <c r="U580" i="1"/>
  <c r="T581" i="1"/>
  <c r="U581" i="1"/>
  <c r="T582" i="1"/>
  <c r="U582" i="1"/>
  <c r="T583" i="1"/>
  <c r="U583" i="1"/>
  <c r="T584" i="1"/>
  <c r="U584" i="1"/>
  <c r="T585" i="1"/>
  <c r="U585" i="1"/>
  <c r="T586" i="1"/>
  <c r="U586" i="1"/>
  <c r="T587" i="1"/>
  <c r="U587" i="1"/>
  <c r="T588" i="1"/>
  <c r="U588" i="1"/>
  <c r="T589" i="1"/>
  <c r="U589" i="1"/>
  <c r="T590" i="1"/>
  <c r="U590" i="1"/>
  <c r="T591" i="1"/>
  <c r="U591" i="1"/>
  <c r="T592" i="1"/>
  <c r="U592" i="1"/>
  <c r="T593" i="1"/>
  <c r="U593" i="1"/>
  <c r="T594" i="1"/>
  <c r="U594" i="1"/>
  <c r="T595" i="1"/>
  <c r="U595" i="1"/>
  <c r="T596" i="1"/>
  <c r="U596" i="1"/>
  <c r="T597" i="1"/>
  <c r="U597" i="1"/>
  <c r="T598" i="1"/>
  <c r="U598" i="1"/>
  <c r="T599" i="1"/>
  <c r="U599" i="1"/>
  <c r="T600" i="1"/>
  <c r="U600" i="1"/>
  <c r="T601" i="1"/>
  <c r="U601" i="1"/>
  <c r="T602" i="1"/>
  <c r="U602" i="1"/>
  <c r="T603" i="1"/>
  <c r="U603" i="1"/>
  <c r="T604" i="1"/>
  <c r="U604" i="1"/>
  <c r="T605" i="1"/>
  <c r="U605" i="1"/>
  <c r="T606" i="1"/>
  <c r="U606" i="1"/>
  <c r="T607" i="1"/>
  <c r="U607" i="1"/>
  <c r="T608" i="1"/>
  <c r="U608" i="1"/>
  <c r="T609" i="1"/>
  <c r="U609" i="1"/>
  <c r="T610" i="1"/>
  <c r="U610" i="1"/>
  <c r="T611" i="1"/>
  <c r="U611" i="1"/>
  <c r="T612" i="1"/>
  <c r="U612" i="1"/>
  <c r="T613" i="1"/>
  <c r="U613" i="1"/>
  <c r="T614" i="1"/>
  <c r="U614" i="1"/>
  <c r="N438" i="1"/>
  <c r="O438" i="1" s="1"/>
  <c r="N437" i="1"/>
  <c r="O437" i="1" s="1"/>
  <c r="N436" i="1"/>
  <c r="O436" i="1" s="1"/>
  <c r="T437" i="1"/>
  <c r="U437" i="1" s="1"/>
  <c r="T438" i="1"/>
  <c r="U438" i="1"/>
  <c r="T439" i="1"/>
  <c r="U439" i="1"/>
  <c r="T440" i="1"/>
  <c r="U440" i="1" s="1"/>
  <c r="T441" i="1"/>
  <c r="U441" i="1" s="1"/>
  <c r="T442" i="1"/>
  <c r="U442" i="1"/>
  <c r="T443" i="1"/>
  <c r="U443" i="1"/>
  <c r="T436" i="1"/>
  <c r="U436" i="1" s="1"/>
  <c r="T67" i="1"/>
  <c r="U67" i="1"/>
  <c r="T338" i="1"/>
  <c r="U338" i="1"/>
  <c r="T339" i="1"/>
  <c r="U339" i="1"/>
  <c r="T318" i="1"/>
  <c r="U318" i="1"/>
  <c r="T249" i="1"/>
  <c r="U249" i="1"/>
  <c r="T63" i="1"/>
  <c r="U63" i="1"/>
  <c r="T39" i="1"/>
  <c r="U39" i="1"/>
  <c r="T214" i="1"/>
  <c r="U214" i="1"/>
  <c r="T232" i="1"/>
  <c r="U232" i="1"/>
  <c r="T285" i="1"/>
  <c r="U285" i="1"/>
  <c r="T340" i="1"/>
  <c r="U340" i="1"/>
  <c r="T267" i="1"/>
  <c r="U267" i="1"/>
  <c r="T264" i="1"/>
  <c r="U264" i="1"/>
  <c r="T341" i="1"/>
  <c r="U341" i="1"/>
  <c r="T273" i="1"/>
  <c r="U273" i="1"/>
  <c r="T274" i="1"/>
  <c r="U274" i="1"/>
  <c r="T299" i="1"/>
  <c r="U299" i="1"/>
  <c r="T240" i="1"/>
  <c r="U240" i="1"/>
  <c r="T278" i="1"/>
  <c r="U278" i="1"/>
  <c r="T286" i="1"/>
  <c r="U286" i="1"/>
  <c r="T191" i="1"/>
  <c r="U191" i="1"/>
  <c r="T295" i="1"/>
  <c r="U295" i="1"/>
  <c r="T335" i="1"/>
  <c r="U335" i="1"/>
  <c r="T322" i="1"/>
  <c r="U322" i="1"/>
  <c r="T41" i="1"/>
  <c r="U41" i="1"/>
  <c r="T254" i="1"/>
  <c r="U254" i="1"/>
  <c r="T187" i="1"/>
  <c r="U187" i="1"/>
  <c r="T258" i="1"/>
  <c r="U258" i="1"/>
  <c r="T288" i="1"/>
  <c r="U288" i="1"/>
  <c r="T342" i="1"/>
  <c r="U342" i="1"/>
  <c r="T177" i="1"/>
  <c r="U177" i="1"/>
  <c r="T189" i="1"/>
  <c r="U189" i="1"/>
  <c r="T175" i="1"/>
  <c r="U175" i="1"/>
  <c r="T180" i="1"/>
  <c r="U180" i="1"/>
  <c r="T108" i="1"/>
  <c r="U108" i="1"/>
  <c r="T141" i="1"/>
  <c r="U141" i="1"/>
  <c r="T142" i="1"/>
  <c r="U142" i="1"/>
  <c r="T146" i="1"/>
  <c r="U146" i="1"/>
  <c r="T12" i="1"/>
  <c r="U12" i="1"/>
  <c r="T164" i="1"/>
  <c r="U164" i="1"/>
  <c r="T165" i="1"/>
  <c r="U165" i="1"/>
  <c r="T206" i="1"/>
  <c r="U206" i="1"/>
  <c r="T224" i="1"/>
  <c r="U224" i="1"/>
  <c r="T156" i="1"/>
  <c r="U156" i="1"/>
  <c r="T157" i="1"/>
  <c r="U157" i="1"/>
  <c r="T106" i="1"/>
  <c r="U106" i="1"/>
  <c r="T262" i="1"/>
  <c r="U262" i="1"/>
  <c r="T112" i="1"/>
  <c r="U112" i="1"/>
  <c r="T102" i="1"/>
  <c r="U102" i="1"/>
  <c r="T97" i="1"/>
  <c r="U97" i="1"/>
  <c r="T275" i="1"/>
  <c r="U275" i="1"/>
  <c r="T182" i="1"/>
  <c r="U182" i="1"/>
  <c r="T183" i="1"/>
  <c r="U183" i="1"/>
  <c r="T343" i="1"/>
  <c r="U343" i="1"/>
  <c r="T344" i="1"/>
  <c r="U344" i="1"/>
  <c r="T304" i="1"/>
  <c r="U304" i="1"/>
  <c r="T317" i="1"/>
  <c r="U317" i="1"/>
  <c r="T306" i="1"/>
  <c r="U306" i="1"/>
  <c r="T190" i="1"/>
  <c r="U190" i="1"/>
  <c r="T345" i="1"/>
  <c r="U345" i="1"/>
  <c r="T346" i="1"/>
  <c r="U346" i="1"/>
  <c r="T347" i="1"/>
  <c r="U347" i="1"/>
  <c r="T227" i="1"/>
  <c r="U227" i="1"/>
  <c r="T228" i="1"/>
  <c r="U228" i="1"/>
  <c r="T229" i="1"/>
  <c r="U229" i="1"/>
  <c r="T236" i="1"/>
  <c r="U236" i="1"/>
  <c r="T233" i="1"/>
  <c r="U233" i="1"/>
  <c r="T281" i="1"/>
  <c r="U281" i="1"/>
  <c r="T252" i="1"/>
  <c r="U252" i="1"/>
  <c r="T185" i="1"/>
  <c r="U185" i="1"/>
  <c r="T330" i="1"/>
  <c r="U330" i="1"/>
  <c r="T323" i="1"/>
  <c r="U323" i="1"/>
  <c r="T348" i="1"/>
  <c r="U348" i="1"/>
  <c r="T349" i="1"/>
  <c r="U349" i="1"/>
  <c r="T350" i="1"/>
  <c r="U350" i="1"/>
  <c r="T199" i="1"/>
  <c r="U199" i="1"/>
  <c r="T219" i="1"/>
  <c r="U219" i="1"/>
  <c r="T230" i="1"/>
  <c r="U230" i="1"/>
  <c r="T296" i="1"/>
  <c r="U296" i="1"/>
  <c r="T216" i="1"/>
  <c r="U216" i="1"/>
  <c r="T154" i="1"/>
  <c r="U154" i="1"/>
  <c r="T109" i="1"/>
  <c r="U109" i="1"/>
  <c r="T351" i="1"/>
  <c r="U351" i="1"/>
  <c r="T352" i="1"/>
  <c r="U352" i="1"/>
  <c r="T113" i="1"/>
  <c r="U113" i="1"/>
  <c r="T117" i="1"/>
  <c r="U117" i="1"/>
  <c r="T88" i="1"/>
  <c r="U88" i="1"/>
  <c r="T353" i="1"/>
  <c r="U353" i="1"/>
  <c r="T354" i="1"/>
  <c r="U354" i="1"/>
  <c r="T355" i="1"/>
  <c r="U355" i="1"/>
  <c r="T356" i="1"/>
  <c r="U356" i="1"/>
  <c r="T357" i="1"/>
  <c r="U357" i="1"/>
  <c r="T358" i="1"/>
  <c r="U358" i="1"/>
  <c r="T359" i="1"/>
  <c r="U359" i="1"/>
  <c r="T360" i="1"/>
  <c r="U360" i="1"/>
  <c r="T361" i="1"/>
  <c r="U361" i="1"/>
  <c r="T362" i="1"/>
  <c r="U362" i="1"/>
  <c r="T363" i="1"/>
  <c r="U363" i="1"/>
  <c r="T364" i="1"/>
  <c r="U364" i="1"/>
  <c r="T365" i="1"/>
  <c r="U365" i="1"/>
  <c r="T366" i="1"/>
  <c r="U366" i="1"/>
  <c r="T367" i="1"/>
  <c r="U367" i="1"/>
  <c r="T368" i="1"/>
  <c r="U368" i="1"/>
  <c r="T369" i="1"/>
  <c r="U369" i="1"/>
  <c r="T370" i="1"/>
  <c r="U370" i="1"/>
  <c r="T371" i="1"/>
  <c r="U371" i="1"/>
  <c r="T372" i="1"/>
  <c r="U372" i="1"/>
  <c r="T373" i="1"/>
  <c r="U373" i="1"/>
  <c r="T374" i="1"/>
  <c r="U374" i="1"/>
  <c r="T375" i="1"/>
  <c r="U375" i="1"/>
  <c r="T376" i="1"/>
  <c r="U376" i="1"/>
  <c r="T377" i="1"/>
  <c r="U377" i="1"/>
  <c r="T270" i="1"/>
  <c r="U270" i="1"/>
  <c r="T269" i="1"/>
  <c r="U269" i="1"/>
  <c r="T378" i="1"/>
  <c r="U378" i="1"/>
  <c r="T379" i="1"/>
  <c r="U379" i="1"/>
  <c r="T380" i="1"/>
  <c r="U380" i="1"/>
  <c r="T279" i="1"/>
  <c r="U279" i="1"/>
  <c r="T42" i="1"/>
  <c r="U42" i="1"/>
  <c r="T45" i="1"/>
  <c r="U45" i="1"/>
  <c r="T24" i="1"/>
  <c r="U24" i="1"/>
  <c r="T31" i="1"/>
  <c r="U31" i="1"/>
  <c r="T46" i="1"/>
  <c r="U46" i="1"/>
  <c r="T79" i="1"/>
  <c r="U79" i="1"/>
  <c r="T381" i="1"/>
  <c r="U381" i="1"/>
  <c r="T382" i="1"/>
  <c r="U382" i="1"/>
  <c r="T383" i="1"/>
  <c r="U383" i="1"/>
  <c r="T384" i="1"/>
  <c r="U384" i="1"/>
  <c r="T6" i="1"/>
  <c r="U6" i="1"/>
  <c r="T4" i="1"/>
  <c r="U4" i="1"/>
  <c r="T11" i="1"/>
  <c r="U11" i="1"/>
  <c r="T134" i="1"/>
  <c r="U134" i="1"/>
  <c r="T192" i="1"/>
  <c r="U192" i="1"/>
  <c r="T196" i="1"/>
  <c r="U196" i="1"/>
  <c r="T385" i="1"/>
  <c r="U385" i="1"/>
  <c r="T386" i="1"/>
  <c r="U386" i="1"/>
  <c r="T387" i="1"/>
  <c r="U387" i="1"/>
  <c r="T388" i="1"/>
  <c r="U388" i="1"/>
  <c r="T207" i="1"/>
  <c r="U207" i="1"/>
  <c r="T208" i="1"/>
  <c r="U208" i="1"/>
  <c r="T135" i="1"/>
  <c r="U135" i="1"/>
  <c r="T222" i="1"/>
  <c r="U222" i="1"/>
  <c r="T225" i="1"/>
  <c r="U225" i="1"/>
  <c r="T263" i="1"/>
  <c r="U263" i="1"/>
  <c r="T389" i="1"/>
  <c r="U389" i="1"/>
  <c r="T390" i="1"/>
  <c r="U390" i="1"/>
  <c r="T171" i="1"/>
  <c r="U171" i="1"/>
  <c r="T271" i="1"/>
  <c r="U271" i="1"/>
  <c r="T176" i="1"/>
  <c r="U176" i="1"/>
  <c r="T268" i="1"/>
  <c r="U268" i="1"/>
  <c r="T205" i="1"/>
  <c r="U205" i="1"/>
  <c r="T167" i="1"/>
  <c r="U167" i="1"/>
  <c r="T95" i="1"/>
  <c r="U95" i="1"/>
  <c r="T179" i="1"/>
  <c r="U179" i="1"/>
  <c r="T193" i="1"/>
  <c r="U193" i="1"/>
  <c r="T246" i="1"/>
  <c r="U246" i="1"/>
  <c r="T173" i="1"/>
  <c r="U173" i="1"/>
  <c r="T121" i="1"/>
  <c r="U121" i="1"/>
  <c r="T201" i="1"/>
  <c r="U201" i="1"/>
  <c r="T212" i="1"/>
  <c r="U212" i="1"/>
  <c r="T255" i="1"/>
  <c r="U255" i="1"/>
  <c r="T162" i="1"/>
  <c r="U162" i="1"/>
  <c r="T210" i="1"/>
  <c r="U210" i="1"/>
  <c r="T209" i="1"/>
  <c r="U209" i="1"/>
  <c r="T38" i="1"/>
  <c r="U38" i="1"/>
  <c r="T40" i="1"/>
  <c r="U40" i="1"/>
  <c r="T64" i="1"/>
  <c r="U64" i="1"/>
  <c r="T28" i="1"/>
  <c r="U28" i="1"/>
  <c r="T391" i="1"/>
  <c r="U391" i="1"/>
  <c r="T392" i="1"/>
  <c r="U392" i="1"/>
  <c r="T393" i="1"/>
  <c r="U393" i="1"/>
  <c r="T394" i="1"/>
  <c r="U394" i="1"/>
  <c r="T276" i="1"/>
  <c r="U276" i="1"/>
  <c r="T203" i="1"/>
  <c r="U203" i="1"/>
  <c r="T174" i="1"/>
  <c r="U174" i="1"/>
  <c r="T315" i="1"/>
  <c r="U315" i="1"/>
  <c r="T297" i="1"/>
  <c r="U297" i="1"/>
  <c r="T188" i="1"/>
  <c r="U188" i="1"/>
  <c r="T80" i="1"/>
  <c r="U80" i="1"/>
  <c r="T247" i="1"/>
  <c r="U247" i="1"/>
  <c r="T213" i="1"/>
  <c r="U213" i="1"/>
  <c r="T239" i="1"/>
  <c r="U239" i="1"/>
  <c r="T132" i="1"/>
  <c r="U132" i="1"/>
  <c r="T131" i="1"/>
  <c r="U131" i="1"/>
  <c r="T137" i="1"/>
  <c r="U137" i="1"/>
  <c r="T92" i="1"/>
  <c r="U92" i="1"/>
  <c r="T186" i="1"/>
  <c r="U186" i="1"/>
  <c r="T149" i="1"/>
  <c r="U149" i="1"/>
  <c r="T150" i="1"/>
  <c r="U150" i="1"/>
  <c r="T194" i="1"/>
  <c r="U194" i="1"/>
  <c r="T195" i="1"/>
  <c r="U195" i="1"/>
  <c r="T234" i="1"/>
  <c r="U234" i="1"/>
  <c r="T241" i="1"/>
  <c r="U241" i="1"/>
  <c r="T243" i="1"/>
  <c r="U243" i="1"/>
  <c r="T253" i="1"/>
  <c r="U253" i="1"/>
  <c r="T266" i="1"/>
  <c r="U266" i="1"/>
  <c r="T256" i="1"/>
  <c r="U256" i="1"/>
  <c r="T29" i="1"/>
  <c r="U29" i="1"/>
  <c r="T30" i="1"/>
  <c r="U30" i="1"/>
  <c r="T115" i="1"/>
  <c r="U115" i="1"/>
  <c r="T116" i="1"/>
  <c r="U116" i="1"/>
  <c r="T69" i="1"/>
  <c r="U69" i="1"/>
  <c r="T15" i="1"/>
  <c r="U15" i="1"/>
  <c r="T72" i="1"/>
  <c r="U72" i="1"/>
  <c r="T105" i="1"/>
  <c r="U105" i="1"/>
  <c r="T91" i="1"/>
  <c r="U91" i="1"/>
  <c r="T128" i="1"/>
  <c r="U128" i="1"/>
  <c r="T158" i="1"/>
  <c r="U158" i="1"/>
  <c r="T172" i="1"/>
  <c r="U172" i="1"/>
  <c r="T202" i="1"/>
  <c r="U202" i="1"/>
  <c r="T43" i="1"/>
  <c r="U43" i="1"/>
  <c r="T54" i="1"/>
  <c r="U54" i="1"/>
  <c r="T71" i="1"/>
  <c r="U71" i="1"/>
  <c r="T218" i="1"/>
  <c r="U218" i="1"/>
  <c r="T395" i="1"/>
  <c r="U395" i="1"/>
  <c r="T396" i="1"/>
  <c r="U396" i="1"/>
  <c r="T161" i="1"/>
  <c r="U161" i="1"/>
  <c r="T265" i="1"/>
  <c r="U265" i="1"/>
  <c r="T124" i="1"/>
  <c r="U124" i="1"/>
  <c r="T184" i="1"/>
  <c r="U184" i="1"/>
  <c r="T397" i="1"/>
  <c r="U397" i="1"/>
  <c r="T398" i="1"/>
  <c r="U398" i="1"/>
  <c r="T9" i="1"/>
  <c r="U9" i="1"/>
  <c r="T114" i="1"/>
  <c r="U114" i="1"/>
  <c r="T25" i="1"/>
  <c r="U25" i="1"/>
  <c r="T399" i="1"/>
  <c r="U399" i="1"/>
  <c r="T178" i="1"/>
  <c r="U178" i="1"/>
  <c r="T76" i="1"/>
  <c r="U76" i="1"/>
  <c r="T61" i="1"/>
  <c r="U61" i="1"/>
  <c r="T223" i="1"/>
  <c r="U223" i="1"/>
  <c r="T204" i="1"/>
  <c r="U204" i="1"/>
  <c r="T145" i="1"/>
  <c r="U145" i="1"/>
  <c r="T153" i="1"/>
  <c r="U153" i="1"/>
  <c r="T101" i="1"/>
  <c r="U101" i="1"/>
  <c r="T98" i="1"/>
  <c r="U98" i="1"/>
  <c r="T99" i="1"/>
  <c r="U99" i="1"/>
  <c r="T55" i="1"/>
  <c r="U55" i="1"/>
  <c r="T127" i="1"/>
  <c r="U127" i="1"/>
  <c r="T48" i="1"/>
  <c r="U48" i="1"/>
  <c r="T57" i="1"/>
  <c r="U57" i="1"/>
  <c r="T170" i="1"/>
  <c r="U170" i="1"/>
  <c r="T82" i="1"/>
  <c r="U82" i="1"/>
  <c r="T90" i="1"/>
  <c r="U90" i="1"/>
  <c r="T245" i="1"/>
  <c r="U245" i="1"/>
  <c r="T136" i="1"/>
  <c r="U136" i="1"/>
  <c r="T138" i="1"/>
  <c r="U138" i="1"/>
  <c r="T123" i="1"/>
  <c r="U123" i="1"/>
  <c r="T19" i="1"/>
  <c r="U19" i="1"/>
  <c r="T20" i="1"/>
  <c r="U20" i="1"/>
  <c r="T78" i="1"/>
  <c r="U78" i="1"/>
  <c r="T17" i="1"/>
  <c r="U17" i="1"/>
  <c r="T84" i="1"/>
  <c r="U84" i="1"/>
  <c r="T73" i="1"/>
  <c r="U73" i="1"/>
  <c r="T85" i="1"/>
  <c r="U85" i="1"/>
  <c r="T74" i="1"/>
  <c r="U74" i="1"/>
  <c r="T107" i="1"/>
  <c r="U107" i="1"/>
  <c r="T51" i="1"/>
  <c r="U51" i="1"/>
  <c r="T32" i="1"/>
  <c r="U32" i="1"/>
  <c r="T14" i="1"/>
  <c r="U14" i="1"/>
  <c r="T13" i="1"/>
  <c r="U13" i="1"/>
  <c r="T50" i="1"/>
  <c r="U50" i="1"/>
  <c r="T33" i="1"/>
  <c r="U33" i="1"/>
  <c r="T68" i="1"/>
  <c r="U68" i="1"/>
  <c r="T86" i="1"/>
  <c r="U86" i="1"/>
  <c r="T87" i="1"/>
  <c r="U87" i="1"/>
  <c r="T400" i="1"/>
  <c r="U400" i="1"/>
  <c r="T197" i="1"/>
  <c r="U197" i="1"/>
  <c r="T93" i="1"/>
  <c r="U93" i="1"/>
  <c r="T52" i="1"/>
  <c r="U52" i="1"/>
  <c r="T81" i="1"/>
  <c r="U81" i="1"/>
  <c r="T36" i="1"/>
  <c r="U36" i="1"/>
  <c r="T94" i="1"/>
  <c r="U94" i="1"/>
  <c r="T53" i="1"/>
  <c r="U53" i="1"/>
  <c r="T37" i="1"/>
  <c r="U37" i="1"/>
  <c r="T401" i="1"/>
  <c r="U401" i="1"/>
  <c r="T402" i="1"/>
  <c r="U402" i="1"/>
  <c r="T58" i="1"/>
  <c r="U58" i="1"/>
  <c r="T125" i="1"/>
  <c r="U125" i="1"/>
  <c r="T103" i="1"/>
  <c r="U103" i="1"/>
  <c r="T75" i="1"/>
  <c r="U75" i="1"/>
  <c r="T126" i="1"/>
  <c r="U126" i="1"/>
  <c r="T235" i="1"/>
  <c r="U235" i="1"/>
  <c r="T181" i="1"/>
  <c r="U181" i="1"/>
  <c r="T100" i="1"/>
  <c r="U100" i="1"/>
  <c r="T34" i="1"/>
  <c r="U34" i="1"/>
  <c r="T89" i="1"/>
  <c r="U89" i="1"/>
  <c r="T110" i="1"/>
  <c r="U110" i="1"/>
  <c r="T139" i="1"/>
  <c r="U139" i="1"/>
  <c r="T403" i="1"/>
  <c r="U403" i="1"/>
  <c r="T250" i="1"/>
  <c r="U250" i="1"/>
  <c r="T220" i="1"/>
  <c r="U220" i="1"/>
  <c r="T217" i="1"/>
  <c r="U217" i="1"/>
  <c r="T404" i="1"/>
  <c r="U404" i="1"/>
  <c r="T133" i="1"/>
  <c r="U133" i="1"/>
  <c r="T163" i="1"/>
  <c r="U163" i="1"/>
  <c r="T314" i="1"/>
  <c r="U314" i="1"/>
  <c r="T293" i="1"/>
  <c r="U293" i="1"/>
  <c r="T405" i="1"/>
  <c r="U405" i="1"/>
  <c r="T406" i="1"/>
  <c r="U406" i="1"/>
  <c r="T407" i="1"/>
  <c r="U407" i="1"/>
  <c r="T408" i="1"/>
  <c r="U408" i="1"/>
  <c r="T409" i="1"/>
  <c r="U409" i="1"/>
  <c r="T410" i="1"/>
  <c r="U410" i="1"/>
  <c r="T411" i="1"/>
  <c r="U411" i="1"/>
  <c r="T412" i="1"/>
  <c r="U412" i="1"/>
  <c r="T413" i="1"/>
  <c r="U413" i="1"/>
  <c r="T414" i="1"/>
  <c r="U414" i="1"/>
  <c r="T415" i="1"/>
  <c r="U415" i="1"/>
  <c r="T416" i="1"/>
  <c r="U416" i="1"/>
  <c r="T417" i="1"/>
  <c r="U417" i="1"/>
  <c r="T418" i="1"/>
  <c r="U418" i="1"/>
  <c r="T419" i="1"/>
  <c r="U419" i="1"/>
  <c r="T420" i="1"/>
  <c r="U420" i="1"/>
  <c r="T421" i="1"/>
  <c r="U421" i="1"/>
  <c r="T422" i="1"/>
  <c r="U422" i="1"/>
  <c r="T423" i="1"/>
  <c r="U423" i="1"/>
  <c r="T424" i="1"/>
  <c r="U424" i="1"/>
  <c r="T425" i="1"/>
  <c r="U425" i="1"/>
  <c r="T426" i="1"/>
  <c r="U426" i="1"/>
  <c r="T427" i="1"/>
  <c r="U427" i="1"/>
  <c r="T428" i="1"/>
  <c r="U428" i="1"/>
  <c r="T429" i="1"/>
  <c r="U429" i="1"/>
  <c r="T430" i="1"/>
  <c r="U430" i="1"/>
  <c r="T431" i="1"/>
  <c r="U431" i="1"/>
  <c r="T148" i="1"/>
  <c r="U148" i="1"/>
  <c r="T56" i="1"/>
  <c r="U56" i="1"/>
  <c r="T432" i="1"/>
  <c r="U432" i="1"/>
  <c r="T433" i="1"/>
  <c r="U433" i="1"/>
  <c r="T147" i="1"/>
  <c r="U147" i="1"/>
  <c r="T143" i="1"/>
  <c r="U143" i="1"/>
  <c r="T118" i="1"/>
  <c r="U118" i="1"/>
  <c r="T119" i="1"/>
  <c r="U119" i="1"/>
  <c r="T10" i="1"/>
  <c r="U10" i="1"/>
  <c r="T7" i="1"/>
  <c r="U7" i="1"/>
  <c r="T226" i="1"/>
  <c r="U226" i="1"/>
  <c r="T301" i="1"/>
  <c r="U301" i="1"/>
  <c r="T144" i="1"/>
  <c r="U144" i="1"/>
  <c r="T160" i="1"/>
  <c r="U160" i="1"/>
  <c r="T129" i="1"/>
  <c r="U129" i="1"/>
  <c r="T59" i="1"/>
  <c r="U59" i="1"/>
  <c r="T130" i="1"/>
  <c r="U130" i="1"/>
  <c r="T60" i="1"/>
  <c r="U60" i="1"/>
  <c r="T96" i="1"/>
  <c r="U96" i="1"/>
  <c r="T152" i="1"/>
  <c r="U152" i="1"/>
  <c r="T282" i="1"/>
  <c r="U282" i="1"/>
  <c r="T200" i="1"/>
  <c r="U200" i="1"/>
  <c r="T237" i="1"/>
  <c r="U237" i="1"/>
  <c r="T259" i="1"/>
  <c r="U259" i="1"/>
  <c r="T111" i="1"/>
  <c r="U111" i="1"/>
  <c r="T155" i="1"/>
  <c r="U155" i="1"/>
  <c r="T221" i="1"/>
  <c r="U221" i="1"/>
  <c r="T280" i="1"/>
  <c r="U280" i="1"/>
  <c r="T305" i="1"/>
  <c r="U305" i="1"/>
  <c r="T244" i="1"/>
  <c r="U244" i="1"/>
  <c r="T260" i="1"/>
  <c r="U260" i="1"/>
  <c r="T300" i="1"/>
  <c r="U300" i="1"/>
  <c r="T312" i="1"/>
  <c r="U312" i="1"/>
  <c r="T289" i="1"/>
  <c r="U289" i="1"/>
  <c r="T66" i="1"/>
  <c r="U66" i="1" s="1"/>
  <c r="BH455" i="1"/>
  <c r="BL455" i="1" s="1"/>
  <c r="BH454" i="1"/>
  <c r="BJ455" i="1"/>
  <c r="BJ454" i="1"/>
  <c r="BL454" i="1" s="1"/>
  <c r="AL455" i="1"/>
  <c r="AN455" i="1" s="1"/>
  <c r="AL454" i="1"/>
  <c r="AJ455" i="1"/>
  <c r="AJ454" i="1"/>
  <c r="AN454" i="1" s="1"/>
  <c r="D444" i="1"/>
  <c r="BJ443" i="1"/>
  <c r="BJ442" i="1"/>
  <c r="BH443" i="1"/>
  <c r="BH442" i="1"/>
  <c r="AL443" i="1"/>
  <c r="AL442" i="1"/>
  <c r="AJ443" i="1"/>
  <c r="AN443" i="1" s="1"/>
  <c r="AO443" i="1" s="1"/>
  <c r="AJ442" i="1"/>
  <c r="P445" i="1"/>
  <c r="R445" i="1"/>
  <c r="T445" i="1"/>
  <c r="U445" i="1"/>
  <c r="P446" i="1"/>
  <c r="R446" i="1"/>
  <c r="P447" i="1"/>
  <c r="R447" i="1"/>
  <c r="T448" i="1"/>
  <c r="T449" i="1"/>
  <c r="T450" i="1"/>
  <c r="T451" i="1"/>
  <c r="T452" i="1"/>
  <c r="T453" i="1"/>
  <c r="U453" i="1" s="1"/>
  <c r="T454" i="1"/>
  <c r="T455" i="1"/>
  <c r="P456" i="1"/>
  <c r="R456" i="1"/>
  <c r="T457" i="1"/>
  <c r="T458" i="1"/>
  <c r="T459" i="1"/>
  <c r="T460" i="1"/>
  <c r="T461" i="1"/>
  <c r="U461" i="1" s="1"/>
  <c r="T462" i="1"/>
  <c r="U462" i="1"/>
  <c r="T463" i="1"/>
  <c r="U463" i="1" s="1"/>
  <c r="T464" i="1"/>
  <c r="U464" i="1" s="1"/>
  <c r="R444" i="1"/>
  <c r="P444" i="1"/>
  <c r="L446" i="1"/>
  <c r="L447" i="1"/>
  <c r="L449" i="1"/>
  <c r="L450" i="1"/>
  <c r="L452" i="1"/>
  <c r="L453" i="1"/>
  <c r="L456" i="1"/>
  <c r="L457" i="1"/>
  <c r="L458" i="1"/>
  <c r="L459" i="1"/>
  <c r="L460" i="1"/>
  <c r="L461" i="1"/>
  <c r="L462" i="1"/>
  <c r="L463" i="1"/>
  <c r="L464" i="1"/>
  <c r="J446" i="1"/>
  <c r="J447" i="1"/>
  <c r="J449" i="1"/>
  <c r="J450" i="1"/>
  <c r="J452" i="1"/>
  <c r="J453" i="1"/>
  <c r="N454" i="1"/>
  <c r="N455" i="1"/>
  <c r="J456" i="1"/>
  <c r="J457" i="1"/>
  <c r="J458" i="1"/>
  <c r="J459" i="1"/>
  <c r="N459" i="1" s="1"/>
  <c r="J460" i="1"/>
  <c r="J461" i="1"/>
  <c r="J462" i="1"/>
  <c r="J463" i="1"/>
  <c r="N463" i="1" s="1"/>
  <c r="O463" i="1" s="1"/>
  <c r="J464" i="1"/>
  <c r="F444" i="1"/>
  <c r="F445" i="1"/>
  <c r="D445" i="1"/>
  <c r="L439" i="1"/>
  <c r="L440" i="1"/>
  <c r="L441" i="1"/>
  <c r="J439" i="1"/>
  <c r="J440" i="1"/>
  <c r="J441" i="1"/>
  <c r="R435" i="1"/>
  <c r="P435" i="1"/>
  <c r="F435" i="1"/>
  <c r="D435" i="1"/>
  <c r="R434" i="1"/>
  <c r="P434" i="1"/>
  <c r="L434" i="1"/>
  <c r="J434" i="1"/>
  <c r="AP455" i="1"/>
  <c r="AP454" i="1"/>
  <c r="AP443" i="1"/>
  <c r="AP442" i="1"/>
  <c r="AR455" i="1"/>
  <c r="AR454" i="1"/>
  <c r="AR443" i="1"/>
  <c r="AR442" i="1"/>
  <c r="D438" i="1"/>
  <c r="D464" i="1"/>
  <c r="D463" i="1"/>
  <c r="D462" i="1"/>
  <c r="D461" i="1"/>
  <c r="D460" i="1"/>
  <c r="D459" i="1"/>
  <c r="D458" i="1"/>
  <c r="D457" i="1"/>
  <c r="D456" i="1"/>
  <c r="D453" i="1"/>
  <c r="D452" i="1"/>
  <c r="D450" i="1"/>
  <c r="D449" i="1"/>
  <c r="D447" i="1"/>
  <c r="D446" i="1"/>
  <c r="J445" i="1"/>
  <c r="J444" i="1"/>
  <c r="N444" i="1" s="1"/>
  <c r="O444" i="1" s="1"/>
  <c r="D441" i="1"/>
  <c r="D440" i="1"/>
  <c r="D439" i="1"/>
  <c r="D437" i="1"/>
  <c r="D436" i="1"/>
  <c r="J435" i="1"/>
  <c r="D434" i="1"/>
  <c r="Z289" i="1"/>
  <c r="X309" i="1"/>
  <c r="Y309" i="1" s="1"/>
  <c r="X313" i="1"/>
  <c r="Y313" i="1" s="1"/>
  <c r="X321" i="1"/>
  <c r="Y321" i="1" s="1"/>
  <c r="X332" i="1"/>
  <c r="Y332" i="1" s="1"/>
  <c r="X333" i="1"/>
  <c r="Y333" i="1" s="1"/>
  <c r="X615" i="1"/>
  <c r="Y615" i="1" s="1"/>
  <c r="N309" i="1"/>
  <c r="O309" i="1" s="1"/>
  <c r="N313" i="1"/>
  <c r="O313" i="1" s="1"/>
  <c r="N321" i="1"/>
  <c r="O321" i="1" s="1"/>
  <c r="N332" i="1"/>
  <c r="O332" i="1" s="1"/>
  <c r="N333" i="1"/>
  <c r="O333" i="1" s="1"/>
  <c r="N615" i="1"/>
  <c r="O615" i="1" s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H369" i="1"/>
  <c r="I369" i="1" s="1"/>
  <c r="H4" i="1"/>
  <c r="I4" i="1" s="1"/>
  <c r="H362" i="1"/>
  <c r="I362" i="1" s="1"/>
  <c r="H399" i="1"/>
  <c r="I399" i="1" s="1"/>
  <c r="H383" i="1"/>
  <c r="I383" i="1" s="1"/>
  <c r="H6" i="1"/>
  <c r="I6" i="1" s="1"/>
  <c r="H368" i="1"/>
  <c r="I368" i="1" s="1"/>
  <c r="H25" i="1"/>
  <c r="I25" i="1" s="1"/>
  <c r="H360" i="1"/>
  <c r="I360" i="1" s="1"/>
  <c r="H28" i="1"/>
  <c r="I28" i="1" s="1"/>
  <c r="H384" i="1"/>
  <c r="I384" i="1" s="1"/>
  <c r="H9" i="1"/>
  <c r="I9" i="1" s="1"/>
  <c r="H38" i="1"/>
  <c r="I38" i="1" s="1"/>
  <c r="H371" i="1"/>
  <c r="I371" i="1" s="1"/>
  <c r="H376" i="1"/>
  <c r="I376" i="1" s="1"/>
  <c r="H393" i="1"/>
  <c r="I393" i="1" s="1"/>
  <c r="H358" i="1"/>
  <c r="I358" i="1" s="1"/>
  <c r="H31" i="1"/>
  <c r="I31" i="1" s="1"/>
  <c r="H15" i="1"/>
  <c r="I15" i="1" s="1"/>
  <c r="H24" i="1"/>
  <c r="I24" i="1" s="1"/>
  <c r="H366" i="1"/>
  <c r="I366" i="1" s="1"/>
  <c r="H364" i="1"/>
  <c r="I364" i="1" s="1"/>
  <c r="H79" i="1"/>
  <c r="I79" i="1" s="1"/>
  <c r="H375" i="1"/>
  <c r="I375" i="1" s="1"/>
  <c r="H389" i="1"/>
  <c r="I389" i="1" s="1"/>
  <c r="H390" i="1"/>
  <c r="I390" i="1" s="1"/>
  <c r="H377" i="1"/>
  <c r="I377" i="1" s="1"/>
  <c r="H394" i="1"/>
  <c r="I394" i="1" s="1"/>
  <c r="H29" i="1"/>
  <c r="I29" i="1" s="1"/>
  <c r="H30" i="1"/>
  <c r="I30" i="1" s="1"/>
  <c r="H46" i="1"/>
  <c r="I46" i="1" s="1"/>
  <c r="H373" i="1"/>
  <c r="I373" i="1" s="1"/>
  <c r="H392" i="1"/>
  <c r="I392" i="1" s="1"/>
  <c r="H40" i="1"/>
  <c r="I40" i="1" s="1"/>
  <c r="H11" i="1"/>
  <c r="I11" i="1" s="1"/>
  <c r="H92" i="1"/>
  <c r="I92" i="1" s="1"/>
  <c r="H64" i="1"/>
  <c r="I64" i="1" s="1"/>
  <c r="H72" i="1"/>
  <c r="I72" i="1" s="1"/>
  <c r="H42" i="1"/>
  <c r="I42" i="1" s="1"/>
  <c r="H374" i="1"/>
  <c r="I374" i="1" s="1"/>
  <c r="H161" i="1"/>
  <c r="I161" i="1" s="1"/>
  <c r="H43" i="1"/>
  <c r="I43" i="1" s="1"/>
  <c r="H69" i="1"/>
  <c r="I69" i="1" s="1"/>
  <c r="H372" i="1"/>
  <c r="I372" i="1" s="1"/>
  <c r="H391" i="1"/>
  <c r="I391" i="1" s="1"/>
  <c r="H45" i="1"/>
  <c r="I45" i="1" s="1"/>
  <c r="H398" i="1"/>
  <c r="I398" i="1" s="1"/>
  <c r="H397" i="1"/>
  <c r="I397" i="1" s="1"/>
  <c r="H54" i="1"/>
  <c r="I54" i="1" s="1"/>
  <c r="H91" i="1"/>
  <c r="I91" i="1" s="1"/>
  <c r="H381" i="1"/>
  <c r="I381" i="1" s="1"/>
  <c r="H247" i="1"/>
  <c r="I247" i="1" s="1"/>
  <c r="H134" i="1"/>
  <c r="I134" i="1" s="1"/>
  <c r="H382" i="1"/>
  <c r="I382" i="1" s="1"/>
  <c r="H80" i="1"/>
  <c r="I80" i="1" s="1"/>
  <c r="H132" i="1"/>
  <c r="I132" i="1" s="1"/>
  <c r="H71" i="1"/>
  <c r="I71" i="1" s="1"/>
  <c r="H105" i="1"/>
  <c r="I105" i="1" s="1"/>
  <c r="H95" i="1"/>
  <c r="I95" i="1" s="1"/>
  <c r="H124" i="1"/>
  <c r="I124" i="1" s="1"/>
  <c r="H131" i="1"/>
  <c r="I131" i="1" s="1"/>
  <c r="H121" i="1"/>
  <c r="I121" i="1" s="1"/>
  <c r="H158" i="1"/>
  <c r="I158" i="1" s="1"/>
  <c r="H149" i="1"/>
  <c r="I149" i="1" s="1"/>
  <c r="H150" i="1"/>
  <c r="I150" i="1" s="1"/>
  <c r="H115" i="1"/>
  <c r="I115" i="1" s="1"/>
  <c r="H116" i="1"/>
  <c r="I116" i="1" s="1"/>
  <c r="H114" i="1"/>
  <c r="I114" i="1" s="1"/>
  <c r="H137" i="1"/>
  <c r="I137" i="1" s="1"/>
  <c r="H128" i="1"/>
  <c r="I128" i="1" s="1"/>
  <c r="H179" i="1"/>
  <c r="I179" i="1" s="1"/>
  <c r="H173" i="1"/>
  <c r="I173" i="1" s="1"/>
  <c r="H388" i="1"/>
  <c r="I388" i="1" s="1"/>
  <c r="H167" i="1"/>
  <c r="I167" i="1" s="1"/>
  <c r="H172" i="1"/>
  <c r="I172" i="1" s="1"/>
  <c r="H193" i="1"/>
  <c r="I193" i="1" s="1"/>
  <c r="H174" i="1"/>
  <c r="I174" i="1" s="1"/>
  <c r="H135" i="1"/>
  <c r="I135" i="1" s="1"/>
  <c r="H176" i="1"/>
  <c r="I176" i="1" s="1"/>
  <c r="H202" i="1"/>
  <c r="I202" i="1" s="1"/>
  <c r="H188" i="1"/>
  <c r="I188" i="1" s="1"/>
  <c r="H201" i="1"/>
  <c r="I201" i="1" s="1"/>
  <c r="H162" i="1"/>
  <c r="I162" i="1" s="1"/>
  <c r="H222" i="1"/>
  <c r="I222" i="1" s="1"/>
  <c r="H192" i="1"/>
  <c r="I192" i="1" s="1"/>
  <c r="H225" i="1"/>
  <c r="I225" i="1" s="1"/>
  <c r="H213" i="1"/>
  <c r="I213" i="1" s="1"/>
  <c r="H212" i="1"/>
  <c r="I212" i="1" s="1"/>
  <c r="H186" i="1"/>
  <c r="I186" i="1" s="1"/>
  <c r="H203" i="1"/>
  <c r="I203" i="1" s="1"/>
  <c r="H184" i="1"/>
  <c r="I184" i="1" s="1"/>
  <c r="H194" i="1"/>
  <c r="I194" i="1" s="1"/>
  <c r="H195" i="1"/>
  <c r="I195" i="1" s="1"/>
  <c r="H218" i="1"/>
  <c r="I218" i="1" s="1"/>
  <c r="H207" i="1"/>
  <c r="I207" i="1" s="1"/>
  <c r="H208" i="1"/>
  <c r="I208" i="1" s="1"/>
  <c r="H196" i="1"/>
  <c r="I196" i="1" s="1"/>
  <c r="H205" i="1"/>
  <c r="I205" i="1" s="1"/>
  <c r="H209" i="1"/>
  <c r="I209" i="1" s="1"/>
  <c r="H386" i="1"/>
  <c r="I386" i="1" s="1"/>
  <c r="H210" i="1"/>
  <c r="I210" i="1" s="1"/>
  <c r="H246" i="1"/>
  <c r="I246" i="1" s="1"/>
  <c r="H239" i="1"/>
  <c r="I239" i="1" s="1"/>
  <c r="H241" i="1"/>
  <c r="I241" i="1" s="1"/>
  <c r="H243" i="1"/>
  <c r="I243" i="1" s="1"/>
  <c r="H263" i="1"/>
  <c r="I263" i="1" s="1"/>
  <c r="H171" i="1"/>
  <c r="I171" i="1" s="1"/>
  <c r="H255" i="1"/>
  <c r="I255" i="1" s="1"/>
  <c r="H253" i="1"/>
  <c r="I253" i="1" s="1"/>
  <c r="H256" i="1"/>
  <c r="I256" i="1" s="1"/>
  <c r="H234" i="1"/>
  <c r="I234" i="1" s="1"/>
  <c r="H265" i="1"/>
  <c r="I265" i="1" s="1"/>
  <c r="H276" i="1"/>
  <c r="I276" i="1" s="1"/>
  <c r="H268" i="1"/>
  <c r="I268" i="1" s="1"/>
  <c r="H271" i="1"/>
  <c r="I271" i="1" s="1"/>
  <c r="H266" i="1"/>
  <c r="I266" i="1" s="1"/>
  <c r="H270" i="1"/>
  <c r="I270" i="1" s="1"/>
  <c r="H387" i="1"/>
  <c r="I387" i="1" s="1"/>
  <c r="H297" i="1"/>
  <c r="I297" i="1" s="1"/>
  <c r="H269" i="1"/>
  <c r="I269" i="1" s="1"/>
  <c r="H385" i="1"/>
  <c r="I385" i="1" s="1"/>
  <c r="H315" i="1"/>
  <c r="I315" i="1" s="1"/>
  <c r="H279" i="1"/>
  <c r="I279" i="1" s="1"/>
  <c r="H361" i="1"/>
  <c r="I361" i="1" s="1"/>
  <c r="H395" i="1"/>
  <c r="I395" i="1" s="1"/>
  <c r="H359" i="1"/>
  <c r="I359" i="1" s="1"/>
  <c r="H367" i="1"/>
  <c r="I367" i="1" s="1"/>
  <c r="H365" i="1"/>
  <c r="I365" i="1" s="1"/>
  <c r="H357" i="1"/>
  <c r="I357" i="1" s="1"/>
  <c r="H370" i="1"/>
  <c r="I370" i="1" s="1"/>
  <c r="H354" i="1"/>
  <c r="I354" i="1" s="1"/>
  <c r="H363" i="1"/>
  <c r="I363" i="1" s="1"/>
  <c r="H379" i="1"/>
  <c r="I379" i="1" s="1"/>
  <c r="H356" i="1"/>
  <c r="I356" i="1" s="1"/>
  <c r="H355" i="1"/>
  <c r="I355" i="1" s="1"/>
  <c r="H380" i="1"/>
  <c r="I380" i="1" s="1"/>
  <c r="H396" i="1"/>
  <c r="I396" i="1" s="1"/>
  <c r="H378" i="1"/>
  <c r="I378" i="1" s="1"/>
  <c r="H7" i="1"/>
  <c r="I7" i="1" s="1"/>
  <c r="H19" i="1"/>
  <c r="I19" i="1" s="1"/>
  <c r="H20" i="1"/>
  <c r="I20" i="1" s="1"/>
  <c r="H10" i="1"/>
  <c r="I10" i="1" s="1"/>
  <c r="H17" i="1"/>
  <c r="I17" i="1" s="1"/>
  <c r="H14" i="1"/>
  <c r="I14" i="1" s="1"/>
  <c r="H13" i="1"/>
  <c r="I13" i="1" s="1"/>
  <c r="H36" i="1"/>
  <c r="I36" i="1" s="1"/>
  <c r="H37" i="1"/>
  <c r="I37" i="1" s="1"/>
  <c r="H32" i="1"/>
  <c r="I32" i="1" s="1"/>
  <c r="H33" i="1"/>
  <c r="I33" i="1" s="1"/>
  <c r="H55" i="1"/>
  <c r="I55" i="1" s="1"/>
  <c r="H50" i="1"/>
  <c r="I50" i="1" s="1"/>
  <c r="H51" i="1"/>
  <c r="I51" i="1" s="1"/>
  <c r="H59" i="1"/>
  <c r="I59" i="1" s="1"/>
  <c r="H60" i="1"/>
  <c r="I60" i="1" s="1"/>
  <c r="H68" i="1"/>
  <c r="I68" i="1" s="1"/>
  <c r="H78" i="1"/>
  <c r="I78" i="1" s="1"/>
  <c r="H75" i="1"/>
  <c r="I75" i="1" s="1"/>
  <c r="H81" i="1"/>
  <c r="I81" i="1" s="1"/>
  <c r="H52" i="1"/>
  <c r="I52" i="1" s="1"/>
  <c r="H53" i="1"/>
  <c r="I53" i="1" s="1"/>
  <c r="H73" i="1"/>
  <c r="I73" i="1" s="1"/>
  <c r="H74" i="1"/>
  <c r="I74" i="1" s="1"/>
  <c r="H58" i="1"/>
  <c r="I58" i="1" s="1"/>
  <c r="H34" i="1"/>
  <c r="I34" i="1" s="1"/>
  <c r="H56" i="1"/>
  <c r="I56" i="1" s="1"/>
  <c r="H96" i="1"/>
  <c r="I96" i="1" s="1"/>
  <c r="H48" i="1"/>
  <c r="I48" i="1" s="1"/>
  <c r="H82" i="1"/>
  <c r="I82" i="1" s="1"/>
  <c r="H98" i="1"/>
  <c r="I98" i="1" s="1"/>
  <c r="H99" i="1"/>
  <c r="I99" i="1" s="1"/>
  <c r="H123" i="1"/>
  <c r="I123" i="1" s="1"/>
  <c r="H57" i="1"/>
  <c r="I57" i="1" s="1"/>
  <c r="H101" i="1"/>
  <c r="I101" i="1" s="1"/>
  <c r="H84" i="1"/>
  <c r="I84" i="1" s="1"/>
  <c r="H85" i="1"/>
  <c r="I85" i="1" s="1"/>
  <c r="H86" i="1"/>
  <c r="I86" i="1" s="1"/>
  <c r="H87" i="1"/>
  <c r="I87" i="1" s="1"/>
  <c r="H90" i="1"/>
  <c r="I90" i="1" s="1"/>
  <c r="H100" i="1"/>
  <c r="I100" i="1" s="1"/>
  <c r="H76" i="1"/>
  <c r="I76" i="1" s="1"/>
  <c r="H129" i="1"/>
  <c r="I129" i="1" s="1"/>
  <c r="H130" i="1"/>
  <c r="I130" i="1" s="1"/>
  <c r="H93" i="1"/>
  <c r="I93" i="1" s="1"/>
  <c r="H94" i="1"/>
  <c r="I94" i="1" s="1"/>
  <c r="H61" i="1"/>
  <c r="I61" i="1" s="1"/>
  <c r="H110" i="1"/>
  <c r="I110" i="1" s="1"/>
  <c r="H118" i="1"/>
  <c r="I118" i="1" s="1"/>
  <c r="H119" i="1"/>
  <c r="I119" i="1" s="1"/>
  <c r="H143" i="1"/>
  <c r="I143" i="1" s="1"/>
  <c r="H103" i="1"/>
  <c r="I103" i="1" s="1"/>
  <c r="H107" i="1"/>
  <c r="I107" i="1" s="1"/>
  <c r="H125" i="1"/>
  <c r="I125" i="1" s="1"/>
  <c r="H126" i="1"/>
  <c r="I126" i="1" s="1"/>
  <c r="H136" i="1"/>
  <c r="I136" i="1" s="1"/>
  <c r="H89" i="1"/>
  <c r="I89" i="1" s="1"/>
  <c r="H138" i="1"/>
  <c r="I138" i="1" s="1"/>
  <c r="H145" i="1"/>
  <c r="I145" i="1" s="1"/>
  <c r="H111" i="1"/>
  <c r="I111" i="1" s="1"/>
  <c r="H133" i="1"/>
  <c r="I133" i="1" s="1"/>
  <c r="H153" i="1"/>
  <c r="I153" i="1" s="1"/>
  <c r="H139" i="1"/>
  <c r="I139" i="1" s="1"/>
  <c r="H148" i="1"/>
  <c r="I148" i="1" s="1"/>
  <c r="H144" i="1"/>
  <c r="I144" i="1" s="1"/>
  <c r="H127" i="1"/>
  <c r="I127" i="1" s="1"/>
  <c r="H400" i="1"/>
  <c r="I400" i="1" s="1"/>
  <c r="H147" i="1"/>
  <c r="I147" i="1" s="1"/>
  <c r="H160" i="1"/>
  <c r="I160" i="1" s="1"/>
  <c r="H155" i="1"/>
  <c r="I155" i="1" s="1"/>
  <c r="H170" i="1"/>
  <c r="I170" i="1" s="1"/>
  <c r="H178" i="1"/>
  <c r="I178" i="1" s="1"/>
  <c r="H163" i="1"/>
  <c r="I163" i="1" s="1"/>
  <c r="H152" i="1"/>
  <c r="I152" i="1" s="1"/>
  <c r="H181" i="1"/>
  <c r="I181" i="1" s="1"/>
  <c r="H200" i="1"/>
  <c r="I200" i="1" s="1"/>
  <c r="H217" i="1"/>
  <c r="I217" i="1" s="1"/>
  <c r="H204" i="1"/>
  <c r="I204" i="1" s="1"/>
  <c r="H221" i="1"/>
  <c r="I221" i="1" s="1"/>
  <c r="H235" i="1"/>
  <c r="I235" i="1" s="1"/>
  <c r="H244" i="1"/>
  <c r="I244" i="1" s="1"/>
  <c r="H237" i="1"/>
  <c r="I237" i="1" s="1"/>
  <c r="H226" i="1"/>
  <c r="I226" i="1" s="1"/>
  <c r="H197" i="1"/>
  <c r="I197" i="1" s="1"/>
  <c r="H223" i="1"/>
  <c r="I223" i="1" s="1"/>
  <c r="H220" i="1"/>
  <c r="I220" i="1" s="1"/>
  <c r="H250" i="1"/>
  <c r="I250" i="1" s="1"/>
  <c r="H259" i="1"/>
  <c r="I259" i="1" s="1"/>
  <c r="H245" i="1"/>
  <c r="I245" i="1" s="1"/>
  <c r="H260" i="1"/>
  <c r="I260" i="1" s="1"/>
  <c r="H432" i="1"/>
  <c r="I432" i="1" s="1"/>
  <c r="H433" i="1"/>
  <c r="I433" i="1" s="1"/>
  <c r="H403" i="1"/>
  <c r="I403" i="1" s="1"/>
  <c r="H415" i="1"/>
  <c r="I415" i="1" s="1"/>
  <c r="H282" i="1"/>
  <c r="I282" i="1" s="1"/>
  <c r="H300" i="1"/>
  <c r="I300" i="1" s="1"/>
  <c r="H416" i="1"/>
  <c r="I416" i="1" s="1"/>
  <c r="H280" i="1"/>
  <c r="I280" i="1" s="1"/>
  <c r="H412" i="1"/>
  <c r="I412" i="1" s="1"/>
  <c r="H409" i="1"/>
  <c r="I409" i="1" s="1"/>
  <c r="H405" i="1"/>
  <c r="I405" i="1" s="1"/>
  <c r="H406" i="1"/>
  <c r="I406" i="1" s="1"/>
  <c r="H417" i="1"/>
  <c r="I417" i="1" s="1"/>
  <c r="H301" i="1"/>
  <c r="I301" i="1" s="1"/>
  <c r="H429" i="1"/>
  <c r="I429" i="1" s="1"/>
  <c r="H293" i="1"/>
  <c r="I293" i="1" s="1"/>
  <c r="H414" i="1"/>
  <c r="I414" i="1" s="1"/>
  <c r="H425" i="1"/>
  <c r="I425" i="1" s="1"/>
  <c r="H420" i="1"/>
  <c r="I420" i="1" s="1"/>
  <c r="H421" i="1"/>
  <c r="I421" i="1" s="1"/>
  <c r="H305" i="1"/>
  <c r="I305" i="1" s="1"/>
  <c r="H411" i="1"/>
  <c r="I411" i="1" s="1"/>
  <c r="H312" i="1"/>
  <c r="I312" i="1" s="1"/>
  <c r="H423" i="1"/>
  <c r="I423" i="1" s="1"/>
  <c r="H427" i="1"/>
  <c r="I427" i="1" s="1"/>
  <c r="H431" i="1"/>
  <c r="I431" i="1" s="1"/>
  <c r="H314" i="1"/>
  <c r="I314" i="1" s="1"/>
  <c r="H418" i="1"/>
  <c r="I418" i="1" s="1"/>
  <c r="H419" i="1"/>
  <c r="I419" i="1" s="1"/>
  <c r="H410" i="1"/>
  <c r="I410" i="1" s="1"/>
  <c r="H413" i="1"/>
  <c r="I413" i="1" s="1"/>
  <c r="H407" i="1"/>
  <c r="I407" i="1" s="1"/>
  <c r="H408" i="1"/>
  <c r="I408" i="1" s="1"/>
  <c r="H430" i="1"/>
  <c r="I430" i="1" s="1"/>
  <c r="H402" i="1"/>
  <c r="I402" i="1" s="1"/>
  <c r="H404" i="1"/>
  <c r="I404" i="1" s="1"/>
  <c r="H401" i="1"/>
  <c r="I401" i="1" s="1"/>
  <c r="H422" i="1"/>
  <c r="I422" i="1" s="1"/>
  <c r="H424" i="1"/>
  <c r="I424" i="1" s="1"/>
  <c r="H426" i="1"/>
  <c r="I426" i="1" s="1"/>
  <c r="H428" i="1"/>
  <c r="I428" i="1" s="1"/>
  <c r="H242" i="1"/>
  <c r="I242" i="1" s="1"/>
  <c r="H476" i="1"/>
  <c r="I476" i="1" s="1"/>
  <c r="H467" i="1"/>
  <c r="I467" i="1" s="1"/>
  <c r="H465" i="1"/>
  <c r="I465" i="1" s="1"/>
  <c r="H474" i="1"/>
  <c r="I474" i="1" s="1"/>
  <c r="H468" i="1"/>
  <c r="I468" i="1" s="1"/>
  <c r="H473" i="1"/>
  <c r="I473" i="1" s="1"/>
  <c r="H471" i="1"/>
  <c r="I471" i="1" s="1"/>
  <c r="H477" i="1"/>
  <c r="I477" i="1" s="1"/>
  <c r="H469" i="1"/>
  <c r="I469" i="1" s="1"/>
  <c r="H470" i="1"/>
  <c r="I470" i="1" s="1"/>
  <c r="H472" i="1"/>
  <c r="I472" i="1" s="1"/>
  <c r="H466" i="1"/>
  <c r="I466" i="1" s="1"/>
  <c r="H478" i="1"/>
  <c r="I478" i="1" s="1"/>
  <c r="H479" i="1"/>
  <c r="I479" i="1" s="1"/>
  <c r="H475" i="1"/>
  <c r="I475" i="1" s="1"/>
  <c r="H482" i="1"/>
  <c r="I482" i="1" s="1"/>
  <c r="H261" i="1"/>
  <c r="I261" i="1" s="1"/>
  <c r="H272" i="1"/>
  <c r="I272" i="1" s="1"/>
  <c r="H481" i="1"/>
  <c r="I481" i="1" s="1"/>
  <c r="H480" i="1"/>
  <c r="I480" i="1" s="1"/>
  <c r="H8" i="1"/>
  <c r="I8" i="1" s="1"/>
  <c r="H18" i="1"/>
  <c r="I18" i="1" s="1"/>
  <c r="H16" i="1"/>
  <c r="I16" i="1" s="1"/>
  <c r="H35" i="1"/>
  <c r="I35" i="1" s="1"/>
  <c r="H483" i="1"/>
  <c r="I483" i="1" s="1"/>
  <c r="H485" i="1"/>
  <c r="I485" i="1" s="1"/>
  <c r="H277" i="1"/>
  <c r="I277" i="1" s="1"/>
  <c r="H283" i="1"/>
  <c r="I283" i="1" s="1"/>
  <c r="H287" i="1"/>
  <c r="I287" i="1" s="1"/>
  <c r="H298" i="1"/>
  <c r="I298" i="1" s="1"/>
  <c r="H292" i="1"/>
  <c r="I292" i="1" s="1"/>
  <c r="H307" i="1"/>
  <c r="I307" i="1" s="1"/>
  <c r="H308" i="1"/>
  <c r="I308" i="1" s="1"/>
  <c r="H319" i="1"/>
  <c r="I319" i="1" s="1"/>
  <c r="H320" i="1"/>
  <c r="I320" i="1" s="1"/>
  <c r="H489" i="1"/>
  <c r="I489" i="1" s="1"/>
  <c r="H488" i="1"/>
  <c r="I488" i="1" s="1"/>
  <c r="H22" i="1"/>
  <c r="I22" i="1" s="1"/>
  <c r="H26" i="1"/>
  <c r="I26" i="1" s="1"/>
  <c r="H27" i="1"/>
  <c r="I27" i="1" s="1"/>
  <c r="H44" i="1"/>
  <c r="I44" i="1" s="1"/>
  <c r="H47" i="1"/>
  <c r="I47" i="1" s="1"/>
  <c r="H49" i="1"/>
  <c r="I49" i="1" s="1"/>
  <c r="H122" i="1"/>
  <c r="I122" i="1" s="1"/>
  <c r="H140" i="1"/>
  <c r="I140" i="1" s="1"/>
  <c r="H151" i="1"/>
  <c r="I151" i="1" s="1"/>
  <c r="H211" i="1"/>
  <c r="I211" i="1" s="1"/>
  <c r="H231" i="1"/>
  <c r="I231" i="1" s="1"/>
  <c r="H248" i="1"/>
  <c r="I248" i="1" s="1"/>
  <c r="H284" i="1"/>
  <c r="I284" i="1" s="1"/>
  <c r="H290" i="1"/>
  <c r="I290" i="1" s="1"/>
  <c r="H291" i="1"/>
  <c r="I291" i="1" s="1"/>
  <c r="H302" i="1"/>
  <c r="I302" i="1" s="1"/>
  <c r="H310" i="1"/>
  <c r="I310" i="1" s="1"/>
  <c r="H311" i="1"/>
  <c r="I311" i="1" s="1"/>
  <c r="H316" i="1"/>
  <c r="I316" i="1" s="1"/>
  <c r="H324" i="1"/>
  <c r="I324" i="1" s="1"/>
  <c r="H325" i="1"/>
  <c r="I325" i="1" s="1"/>
  <c r="H326" i="1"/>
  <c r="I326" i="1" s="1"/>
  <c r="H329" i="1"/>
  <c r="I329" i="1" s="1"/>
  <c r="H334" i="1"/>
  <c r="I334" i="1" s="1"/>
  <c r="H336" i="1"/>
  <c r="I336" i="1" s="1"/>
  <c r="H337" i="1"/>
  <c r="I337" i="1" s="1"/>
  <c r="H486" i="1"/>
  <c r="I486" i="1" s="1"/>
  <c r="H487" i="1"/>
  <c r="I487" i="1" s="1"/>
  <c r="H484" i="1"/>
  <c r="I484" i="1" s="1"/>
  <c r="H309" i="1"/>
  <c r="I309" i="1" s="1"/>
  <c r="H313" i="1"/>
  <c r="I313" i="1" s="1"/>
  <c r="H321" i="1"/>
  <c r="I321" i="1" s="1"/>
  <c r="H332" i="1"/>
  <c r="I332" i="1" s="1"/>
  <c r="H333" i="1"/>
  <c r="I333" i="1" s="1"/>
  <c r="H615" i="1"/>
  <c r="I615" i="1" s="1"/>
  <c r="H198" i="1"/>
  <c r="I198" i="1" s="1"/>
  <c r="H5" i="1"/>
  <c r="I5" i="1" s="1"/>
  <c r="H83" i="1"/>
  <c r="I83" i="1" s="1"/>
  <c r="H251" i="1"/>
  <c r="I251" i="1" s="1"/>
  <c r="H62" i="1"/>
  <c r="I62" i="1" s="1"/>
  <c r="H23" i="1"/>
  <c r="I23" i="1" s="1"/>
  <c r="H65" i="1"/>
  <c r="I65" i="1" s="1"/>
  <c r="H70" i="1"/>
  <c r="I70" i="1" s="1"/>
  <c r="H77" i="1"/>
  <c r="I77" i="1" s="1"/>
  <c r="H104" i="1"/>
  <c r="I104" i="1" s="1"/>
  <c r="H159" i="1"/>
  <c r="I159" i="1" s="1"/>
  <c r="H169" i="1"/>
  <c r="I169" i="1" s="1"/>
  <c r="H511" i="1"/>
  <c r="I511" i="1" s="1"/>
  <c r="H512" i="1"/>
  <c r="I512" i="1" s="1"/>
  <c r="H303" i="1"/>
  <c r="I303" i="1" s="1"/>
  <c r="H166" i="1"/>
  <c r="I166" i="1" s="1"/>
  <c r="H168" i="1"/>
  <c r="I168" i="1" s="1"/>
  <c r="H215" i="1"/>
  <c r="I215" i="1" s="1"/>
  <c r="H257" i="1"/>
  <c r="I257" i="1" s="1"/>
  <c r="H120" i="1"/>
  <c r="I120" i="1" s="1"/>
  <c r="H513" i="1"/>
  <c r="I513" i="1" s="1"/>
  <c r="H521" i="1"/>
  <c r="I521" i="1" s="1"/>
  <c r="H520" i="1"/>
  <c r="I520" i="1" s="1"/>
  <c r="H519" i="1"/>
  <c r="I519" i="1" s="1"/>
  <c r="H518" i="1"/>
  <c r="I518" i="1" s="1"/>
  <c r="H517" i="1"/>
  <c r="I517" i="1" s="1"/>
  <c r="H516" i="1"/>
  <c r="I516" i="1" s="1"/>
  <c r="H515" i="1"/>
  <c r="I515" i="1" s="1"/>
  <c r="H514" i="1"/>
  <c r="I514" i="1" s="1"/>
  <c r="H21" i="1"/>
  <c r="I21" i="1" s="1"/>
  <c r="H522" i="1"/>
  <c r="I522" i="1" s="1"/>
  <c r="H523" i="1"/>
  <c r="I523" i="1" s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C15" i="2"/>
  <c r="C13" i="2"/>
  <c r="C12" i="2"/>
  <c r="F439" i="1"/>
  <c r="F441" i="1"/>
  <c r="F440" i="1"/>
  <c r="H440" i="1" s="1"/>
  <c r="I440" i="1" s="1"/>
  <c r="F438" i="1"/>
  <c r="F437" i="1"/>
  <c r="F436" i="1"/>
  <c r="F461" i="1"/>
  <c r="F462" i="1"/>
  <c r="F463" i="1"/>
  <c r="F464" i="1"/>
  <c r="F456" i="1"/>
  <c r="F453" i="1"/>
  <c r="F452" i="1"/>
  <c r="F460" i="1"/>
  <c r="F459" i="1"/>
  <c r="H448" i="1"/>
  <c r="F450" i="1"/>
  <c r="F449" i="1"/>
  <c r="F458" i="1"/>
  <c r="F457" i="1"/>
  <c r="F446" i="1"/>
  <c r="F447" i="1"/>
  <c r="F434" i="1"/>
  <c r="L435" i="1"/>
  <c r="L445" i="1"/>
  <c r="AB289" i="1"/>
  <c r="N289" i="1"/>
  <c r="O289" i="1" s="1"/>
  <c r="D6" i="2"/>
  <c r="B5" i="2"/>
  <c r="B6" i="2"/>
  <c r="B7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4" i="2"/>
  <c r="C11" i="2"/>
  <c r="C10" i="2"/>
  <c r="C9" i="2"/>
  <c r="C8" i="2"/>
  <c r="C7" i="2"/>
  <c r="C6" i="2"/>
  <c r="C5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C4" i="2"/>
  <c r="B4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X4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7" i="2"/>
  <c r="D5" i="2"/>
  <c r="D4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D8" i="2"/>
  <c r="A8" i="2"/>
  <c r="A7" i="2"/>
  <c r="A6" i="2"/>
  <c r="A5" i="2"/>
  <c r="A4" i="2"/>
  <c r="AT615" i="1"/>
  <c r="AU615" i="1" s="1"/>
  <c r="AD333" i="1"/>
  <c r="AE333" i="1" s="1"/>
  <c r="AD332" i="1"/>
  <c r="AE332" i="1" s="1"/>
  <c r="AD321" i="1"/>
  <c r="AE321" i="1" s="1"/>
  <c r="AD313" i="1"/>
  <c r="AE313" i="1" s="1"/>
  <c r="AD309" i="1"/>
  <c r="AE309" i="1" s="1"/>
  <c r="BP439" i="1"/>
  <c r="BL439" i="1"/>
  <c r="BF439" i="1"/>
  <c r="BB439" i="1"/>
  <c r="AX439" i="1"/>
  <c r="AY439" i="1" s="1"/>
  <c r="AT439" i="1"/>
  <c r="AN439" i="1"/>
  <c r="AH439" i="1"/>
  <c r="AD439" i="1"/>
  <c r="X439" i="1"/>
  <c r="BP441" i="1"/>
  <c r="BL441" i="1"/>
  <c r="BF441" i="1"/>
  <c r="BB441" i="1"/>
  <c r="AX441" i="1"/>
  <c r="AT441" i="1"/>
  <c r="AN441" i="1"/>
  <c r="AH441" i="1"/>
  <c r="AD441" i="1"/>
  <c r="X441" i="1"/>
  <c r="BP440" i="1"/>
  <c r="BQ440" i="1" s="1"/>
  <c r="BL440" i="1"/>
  <c r="BM440" i="1" s="1"/>
  <c r="BF440" i="1"/>
  <c r="BG440" i="1" s="1"/>
  <c r="BB440" i="1"/>
  <c r="BC440" i="1" s="1"/>
  <c r="AX440" i="1"/>
  <c r="AY440" i="1" s="1"/>
  <c r="AT440" i="1"/>
  <c r="AU440" i="1" s="1"/>
  <c r="AN440" i="1"/>
  <c r="AO440" i="1" s="1"/>
  <c r="AH440" i="1"/>
  <c r="AI440" i="1" s="1"/>
  <c r="AD440" i="1"/>
  <c r="AE440" i="1" s="1"/>
  <c r="X440" i="1"/>
  <c r="Y440" i="1" s="1"/>
  <c r="BP438" i="1"/>
  <c r="BQ438" i="1" s="1"/>
  <c r="BL438" i="1"/>
  <c r="BM438" i="1" s="1"/>
  <c r="BF438" i="1"/>
  <c r="BG438" i="1" s="1"/>
  <c r="BB438" i="1"/>
  <c r="BC438" i="1" s="1"/>
  <c r="AX438" i="1"/>
  <c r="AY438" i="1" s="1"/>
  <c r="AT438" i="1"/>
  <c r="AU438" i="1" s="1"/>
  <c r="AN438" i="1"/>
  <c r="AO438" i="1" s="1"/>
  <c r="AH438" i="1"/>
  <c r="AI438" i="1" s="1"/>
  <c r="AD438" i="1"/>
  <c r="AE438" i="1" s="1"/>
  <c r="X438" i="1"/>
  <c r="Y438" i="1" s="1"/>
  <c r="BP437" i="1"/>
  <c r="BQ437" i="1" s="1"/>
  <c r="BL437" i="1"/>
  <c r="BM437" i="1" s="1"/>
  <c r="BF437" i="1"/>
  <c r="BG437" i="1" s="1"/>
  <c r="BB437" i="1"/>
  <c r="BC437" i="1" s="1"/>
  <c r="AX437" i="1"/>
  <c r="AY437" i="1" s="1"/>
  <c r="AT437" i="1"/>
  <c r="AU437" i="1" s="1"/>
  <c r="AN437" i="1"/>
  <c r="AO437" i="1" s="1"/>
  <c r="AH437" i="1"/>
  <c r="AI437" i="1" s="1"/>
  <c r="AD437" i="1"/>
  <c r="AE437" i="1" s="1"/>
  <c r="X437" i="1"/>
  <c r="Y437" i="1" s="1"/>
  <c r="BP436" i="1"/>
  <c r="BQ436" i="1" s="1"/>
  <c r="BL436" i="1"/>
  <c r="BM436" i="1" s="1"/>
  <c r="BF436" i="1"/>
  <c r="BG436" i="1" s="1"/>
  <c r="BB436" i="1"/>
  <c r="BC436" i="1" s="1"/>
  <c r="AX436" i="1"/>
  <c r="AY436" i="1" s="1"/>
  <c r="AT436" i="1"/>
  <c r="AU436" i="1" s="1"/>
  <c r="AN436" i="1"/>
  <c r="AO436" i="1" s="1"/>
  <c r="AH436" i="1"/>
  <c r="AI436" i="1" s="1"/>
  <c r="AD436" i="1"/>
  <c r="AE436" i="1" s="1"/>
  <c r="X436" i="1"/>
  <c r="Y436" i="1" s="1"/>
  <c r="BP461" i="1"/>
  <c r="BQ461" i="1" s="1"/>
  <c r="BL461" i="1"/>
  <c r="BM461" i="1" s="1"/>
  <c r="BF461" i="1"/>
  <c r="BG461" i="1" s="1"/>
  <c r="BB461" i="1"/>
  <c r="BC461" i="1" s="1"/>
  <c r="AX461" i="1"/>
  <c r="AY461" i="1" s="1"/>
  <c r="AT461" i="1"/>
  <c r="AU461" i="1" s="1"/>
  <c r="AN461" i="1"/>
  <c r="AO461" i="1" s="1"/>
  <c r="AH461" i="1"/>
  <c r="AI461" i="1" s="1"/>
  <c r="AD461" i="1"/>
  <c r="AE461" i="1" s="1"/>
  <c r="X461" i="1"/>
  <c r="Y461" i="1" s="1"/>
  <c r="BP462" i="1"/>
  <c r="BQ462" i="1" s="1"/>
  <c r="BL462" i="1"/>
  <c r="BM462" i="1" s="1"/>
  <c r="BF462" i="1"/>
  <c r="BG462" i="1" s="1"/>
  <c r="BB462" i="1"/>
  <c r="BC462" i="1" s="1"/>
  <c r="AX462" i="1"/>
  <c r="AY462" i="1" s="1"/>
  <c r="AT462" i="1"/>
  <c r="AU462" i="1" s="1"/>
  <c r="AN462" i="1"/>
  <c r="AO462" i="1" s="1"/>
  <c r="AH462" i="1"/>
  <c r="AI462" i="1" s="1"/>
  <c r="AD462" i="1"/>
  <c r="AE462" i="1" s="1"/>
  <c r="X462" i="1"/>
  <c r="Y462" i="1" s="1"/>
  <c r="BP463" i="1"/>
  <c r="BQ463" i="1" s="1"/>
  <c r="BL463" i="1"/>
  <c r="BM463" i="1" s="1"/>
  <c r="BF463" i="1"/>
  <c r="BG463" i="1" s="1"/>
  <c r="BB463" i="1"/>
  <c r="BC463" i="1" s="1"/>
  <c r="AX463" i="1"/>
  <c r="AY463" i="1" s="1"/>
  <c r="AT463" i="1"/>
  <c r="AU463" i="1" s="1"/>
  <c r="AN463" i="1"/>
  <c r="AO463" i="1" s="1"/>
  <c r="AH463" i="1"/>
  <c r="AI463" i="1" s="1"/>
  <c r="AD463" i="1"/>
  <c r="AE463" i="1" s="1"/>
  <c r="X463" i="1"/>
  <c r="Y463" i="1" s="1"/>
  <c r="BP464" i="1"/>
  <c r="BQ464" i="1" s="1"/>
  <c r="BL464" i="1"/>
  <c r="BM464" i="1" s="1"/>
  <c r="BF464" i="1"/>
  <c r="BG464" i="1" s="1"/>
  <c r="BB464" i="1"/>
  <c r="BC464" i="1" s="1"/>
  <c r="AX464" i="1"/>
  <c r="AY464" i="1" s="1"/>
  <c r="AT464" i="1"/>
  <c r="AU464" i="1" s="1"/>
  <c r="AN464" i="1"/>
  <c r="AO464" i="1" s="1"/>
  <c r="AH464" i="1"/>
  <c r="AI464" i="1" s="1"/>
  <c r="AD464" i="1"/>
  <c r="AE464" i="1" s="1"/>
  <c r="X464" i="1"/>
  <c r="Y464" i="1" s="1"/>
  <c r="BP442" i="1"/>
  <c r="BQ442" i="1" s="1"/>
  <c r="BF442" i="1"/>
  <c r="BG442" i="1" s="1"/>
  <c r="BB442" i="1"/>
  <c r="BC442" i="1" s="1"/>
  <c r="AX442" i="1"/>
  <c r="AY442" i="1" s="1"/>
  <c r="AH442" i="1"/>
  <c r="AI442" i="1" s="1"/>
  <c r="AD442" i="1"/>
  <c r="AE442" i="1" s="1"/>
  <c r="X442" i="1"/>
  <c r="Y442" i="1" s="1"/>
  <c r="N442" i="1"/>
  <c r="O442" i="1" s="1"/>
  <c r="H442" i="1"/>
  <c r="I442" i="1" s="1"/>
  <c r="BP456" i="1"/>
  <c r="BL456" i="1"/>
  <c r="BF456" i="1"/>
  <c r="BB456" i="1"/>
  <c r="AX456" i="1"/>
  <c r="AT456" i="1"/>
  <c r="AN456" i="1"/>
  <c r="AH456" i="1"/>
  <c r="AD456" i="1"/>
  <c r="X456" i="1"/>
  <c r="BP445" i="1"/>
  <c r="BQ445" i="1" s="1"/>
  <c r="BL445" i="1"/>
  <c r="BM445" i="1" s="1"/>
  <c r="BF445" i="1"/>
  <c r="BG445" i="1" s="1"/>
  <c r="BB445" i="1"/>
  <c r="BC445" i="1" s="1"/>
  <c r="AX445" i="1"/>
  <c r="AY445" i="1" s="1"/>
  <c r="AT445" i="1"/>
  <c r="AU445" i="1" s="1"/>
  <c r="AN445" i="1"/>
  <c r="AO445" i="1" s="1"/>
  <c r="AH445" i="1"/>
  <c r="AI445" i="1" s="1"/>
  <c r="AD445" i="1"/>
  <c r="AE445" i="1" s="1"/>
  <c r="X445" i="1"/>
  <c r="Y445" i="1" s="1"/>
  <c r="BP444" i="1"/>
  <c r="BQ444" i="1" s="1"/>
  <c r="BL444" i="1"/>
  <c r="BM444" i="1" s="1"/>
  <c r="BF444" i="1"/>
  <c r="BG444" i="1" s="1"/>
  <c r="BB444" i="1"/>
  <c r="BC444" i="1" s="1"/>
  <c r="AX444" i="1"/>
  <c r="AY444" i="1" s="1"/>
  <c r="AT444" i="1"/>
  <c r="AU444" i="1" s="1"/>
  <c r="AN444" i="1"/>
  <c r="AO444" i="1" s="1"/>
  <c r="AH444" i="1"/>
  <c r="AI444" i="1" s="1"/>
  <c r="AD444" i="1"/>
  <c r="AE444" i="1" s="1"/>
  <c r="X444" i="1"/>
  <c r="Y444" i="1" s="1"/>
  <c r="BP443" i="1"/>
  <c r="BQ443" i="1" s="1"/>
  <c r="BL443" i="1"/>
  <c r="BM443" i="1" s="1"/>
  <c r="BF443" i="1"/>
  <c r="BG443" i="1" s="1"/>
  <c r="BB443" i="1"/>
  <c r="BC443" i="1" s="1"/>
  <c r="AX443" i="1"/>
  <c r="AY443" i="1" s="1"/>
  <c r="AH443" i="1"/>
  <c r="AI443" i="1" s="1"/>
  <c r="AD443" i="1"/>
  <c r="AE443" i="1" s="1"/>
  <c r="X443" i="1"/>
  <c r="Y443" i="1" s="1"/>
  <c r="N443" i="1"/>
  <c r="O443" i="1" s="1"/>
  <c r="H443" i="1"/>
  <c r="I443" i="1" s="1"/>
  <c r="BP454" i="1"/>
  <c r="BF454" i="1"/>
  <c r="BB454" i="1"/>
  <c r="AX454" i="1"/>
  <c r="AH454" i="1"/>
  <c r="AD454" i="1"/>
  <c r="X454" i="1"/>
  <c r="H454" i="1"/>
  <c r="BP455" i="1"/>
  <c r="BF455" i="1"/>
  <c r="BB455" i="1"/>
  <c r="AX455" i="1"/>
  <c r="AH455" i="1"/>
  <c r="AD455" i="1"/>
  <c r="X455" i="1"/>
  <c r="H455" i="1"/>
  <c r="BP451" i="1"/>
  <c r="BL451" i="1"/>
  <c r="BF451" i="1"/>
  <c r="BB451" i="1"/>
  <c r="AX451" i="1"/>
  <c r="AT451" i="1"/>
  <c r="AN451" i="1"/>
  <c r="AH451" i="1"/>
  <c r="AD451" i="1"/>
  <c r="X451" i="1"/>
  <c r="BP453" i="1"/>
  <c r="BL453" i="1"/>
  <c r="BF453" i="1"/>
  <c r="BB453" i="1"/>
  <c r="AX453" i="1"/>
  <c r="AT453" i="1"/>
  <c r="AN453" i="1"/>
  <c r="AH453" i="1"/>
  <c r="AD453" i="1"/>
  <c r="X453" i="1"/>
  <c r="BP452" i="1"/>
  <c r="BL452" i="1"/>
  <c r="BF452" i="1"/>
  <c r="BB452" i="1"/>
  <c r="AX452" i="1"/>
  <c r="AT452" i="1"/>
  <c r="AN452" i="1"/>
  <c r="AH452" i="1"/>
  <c r="AD452" i="1"/>
  <c r="X452" i="1"/>
  <c r="BP460" i="1"/>
  <c r="BL460" i="1"/>
  <c r="BF460" i="1"/>
  <c r="BB460" i="1"/>
  <c r="AX460" i="1"/>
  <c r="AT460" i="1"/>
  <c r="AN460" i="1"/>
  <c r="AH460" i="1"/>
  <c r="AD460" i="1"/>
  <c r="X460" i="1"/>
  <c r="BP459" i="1"/>
  <c r="BL459" i="1"/>
  <c r="BF459" i="1"/>
  <c r="BB459" i="1"/>
  <c r="AX459" i="1"/>
  <c r="AT459" i="1"/>
  <c r="AN459" i="1"/>
  <c r="AH459" i="1"/>
  <c r="AD459" i="1"/>
  <c r="X459" i="1"/>
  <c r="BP448" i="1"/>
  <c r="BL448" i="1"/>
  <c r="BF448" i="1"/>
  <c r="BB448" i="1"/>
  <c r="AX448" i="1"/>
  <c r="AT448" i="1"/>
  <c r="AN448" i="1"/>
  <c r="AH448" i="1"/>
  <c r="AD448" i="1"/>
  <c r="X448" i="1"/>
  <c r="BP450" i="1"/>
  <c r="BL450" i="1"/>
  <c r="BF450" i="1"/>
  <c r="BB450" i="1"/>
  <c r="AX450" i="1"/>
  <c r="AT450" i="1"/>
  <c r="AN450" i="1"/>
  <c r="AH450" i="1"/>
  <c r="AD450" i="1"/>
  <c r="X450" i="1"/>
  <c r="BP449" i="1"/>
  <c r="BL449" i="1"/>
  <c r="BF449" i="1"/>
  <c r="BB449" i="1"/>
  <c r="AX449" i="1"/>
  <c r="AT449" i="1"/>
  <c r="AN449" i="1"/>
  <c r="AH449" i="1"/>
  <c r="AD449" i="1"/>
  <c r="X449" i="1"/>
  <c r="BP458" i="1"/>
  <c r="BL458" i="1"/>
  <c r="BF458" i="1"/>
  <c r="BB458" i="1"/>
  <c r="AX458" i="1"/>
  <c r="AT458" i="1"/>
  <c r="AN458" i="1"/>
  <c r="AH458" i="1"/>
  <c r="AD458" i="1"/>
  <c r="X458" i="1"/>
  <c r="BP457" i="1"/>
  <c r="BL457" i="1"/>
  <c r="BF457" i="1"/>
  <c r="BB457" i="1"/>
  <c r="AX457" i="1"/>
  <c r="AT457" i="1"/>
  <c r="AN457" i="1"/>
  <c r="AH457" i="1"/>
  <c r="AD457" i="1"/>
  <c r="X457" i="1"/>
  <c r="BP434" i="1"/>
  <c r="BQ434" i="1" s="1"/>
  <c r="BL434" i="1"/>
  <c r="BM434" i="1" s="1"/>
  <c r="BF434" i="1"/>
  <c r="BG434" i="1" s="1"/>
  <c r="BB434" i="1"/>
  <c r="BC434" i="1" s="1"/>
  <c r="AX434" i="1"/>
  <c r="AY434" i="1" s="1"/>
  <c r="AT434" i="1"/>
  <c r="AU434" i="1" s="1"/>
  <c r="AN434" i="1"/>
  <c r="AO434" i="1" s="1"/>
  <c r="AH434" i="1"/>
  <c r="AI434" i="1" s="1"/>
  <c r="AD434" i="1"/>
  <c r="AE434" i="1" s="1"/>
  <c r="X434" i="1"/>
  <c r="Y434" i="1" s="1"/>
  <c r="BP447" i="1"/>
  <c r="BQ447" i="1" s="1"/>
  <c r="BL447" i="1"/>
  <c r="BM447" i="1" s="1"/>
  <c r="BF447" i="1"/>
  <c r="BG447" i="1" s="1"/>
  <c r="BB447" i="1"/>
  <c r="BC447" i="1" s="1"/>
  <c r="AX447" i="1"/>
  <c r="AY447" i="1" s="1"/>
  <c r="AT447" i="1"/>
  <c r="AU447" i="1" s="1"/>
  <c r="AN447" i="1"/>
  <c r="AO447" i="1" s="1"/>
  <c r="AH447" i="1"/>
  <c r="AI447" i="1" s="1"/>
  <c r="AD447" i="1"/>
  <c r="AE447" i="1" s="1"/>
  <c r="X447" i="1"/>
  <c r="Y447" i="1" s="1"/>
  <c r="BP446" i="1"/>
  <c r="BQ446" i="1" s="1"/>
  <c r="BL446" i="1"/>
  <c r="BM446" i="1" s="1"/>
  <c r="BF446" i="1"/>
  <c r="BG446" i="1" s="1"/>
  <c r="BB446" i="1"/>
  <c r="BC446" i="1" s="1"/>
  <c r="AX446" i="1"/>
  <c r="AY446" i="1" s="1"/>
  <c r="AT446" i="1"/>
  <c r="AU446" i="1" s="1"/>
  <c r="AN446" i="1"/>
  <c r="AO446" i="1" s="1"/>
  <c r="AH446" i="1"/>
  <c r="AI446" i="1" s="1"/>
  <c r="AD446" i="1"/>
  <c r="AE446" i="1" s="1"/>
  <c r="X446" i="1"/>
  <c r="Y446" i="1" s="1"/>
  <c r="BP435" i="1"/>
  <c r="BQ435" i="1" s="1"/>
  <c r="BL435" i="1"/>
  <c r="BM435" i="1" s="1"/>
  <c r="BF435" i="1"/>
  <c r="BG435" i="1" s="1"/>
  <c r="BB435" i="1"/>
  <c r="BC435" i="1" s="1"/>
  <c r="AX435" i="1"/>
  <c r="AY435" i="1" s="1"/>
  <c r="AT435" i="1"/>
  <c r="AU435" i="1" s="1"/>
  <c r="AN435" i="1"/>
  <c r="AO435" i="1" s="1"/>
  <c r="AH435" i="1"/>
  <c r="AI435" i="1" s="1"/>
  <c r="AD435" i="1"/>
  <c r="AE435" i="1" s="1"/>
  <c r="X435" i="1"/>
  <c r="Y435" i="1" s="1"/>
  <c r="BP486" i="1"/>
  <c r="BQ486" i="1" s="1"/>
  <c r="BL486" i="1"/>
  <c r="BM486" i="1" s="1"/>
  <c r="BF486" i="1"/>
  <c r="BG486" i="1" s="1"/>
  <c r="BB486" i="1"/>
  <c r="BC486" i="1" s="1"/>
  <c r="AX486" i="1"/>
  <c r="AY486" i="1" s="1"/>
  <c r="AT486" i="1"/>
  <c r="AU486" i="1" s="1"/>
  <c r="AN486" i="1"/>
  <c r="AO486" i="1" s="1"/>
  <c r="AH486" i="1"/>
  <c r="AI486" i="1" s="1"/>
  <c r="AD486" i="1"/>
  <c r="AE486" i="1" s="1"/>
  <c r="X486" i="1"/>
  <c r="Y486" i="1" s="1"/>
  <c r="N486" i="1"/>
  <c r="O486" i="1" s="1"/>
  <c r="BP484" i="1"/>
  <c r="BQ484" i="1" s="1"/>
  <c r="BL484" i="1"/>
  <c r="BM484" i="1" s="1"/>
  <c r="BF484" i="1"/>
  <c r="BG484" i="1" s="1"/>
  <c r="BB484" i="1"/>
  <c r="BC484" i="1" s="1"/>
  <c r="AX484" i="1"/>
  <c r="AY484" i="1" s="1"/>
  <c r="AT484" i="1"/>
  <c r="AU484" i="1" s="1"/>
  <c r="AN484" i="1"/>
  <c r="AO484" i="1" s="1"/>
  <c r="AH484" i="1"/>
  <c r="AI484" i="1" s="1"/>
  <c r="AD484" i="1"/>
  <c r="AE484" i="1" s="1"/>
  <c r="X484" i="1"/>
  <c r="Y484" i="1" s="1"/>
  <c r="N484" i="1"/>
  <c r="O484" i="1" s="1"/>
  <c r="BP487" i="1"/>
  <c r="BQ487" i="1" s="1"/>
  <c r="BL487" i="1"/>
  <c r="BM487" i="1" s="1"/>
  <c r="BF487" i="1"/>
  <c r="BG487" i="1" s="1"/>
  <c r="BB487" i="1"/>
  <c r="BC487" i="1" s="1"/>
  <c r="AX487" i="1"/>
  <c r="AY487" i="1" s="1"/>
  <c r="AT487" i="1"/>
  <c r="AU487" i="1" s="1"/>
  <c r="AN487" i="1"/>
  <c r="AO487" i="1" s="1"/>
  <c r="AH487" i="1"/>
  <c r="AI487" i="1" s="1"/>
  <c r="AD487" i="1"/>
  <c r="AE487" i="1" s="1"/>
  <c r="X487" i="1"/>
  <c r="Y487" i="1" s="1"/>
  <c r="N487" i="1"/>
  <c r="O487" i="1" s="1"/>
  <c r="BP331" i="1"/>
  <c r="BQ331" i="1" s="1"/>
  <c r="BL331" i="1"/>
  <c r="BM331" i="1" s="1"/>
  <c r="BF331" i="1"/>
  <c r="BG331" i="1" s="1"/>
  <c r="BB331" i="1"/>
  <c r="BC331" i="1" s="1"/>
  <c r="AX331" i="1"/>
  <c r="AY331" i="1" s="1"/>
  <c r="AT331" i="1"/>
  <c r="AU331" i="1" s="1"/>
  <c r="AN331" i="1"/>
  <c r="AO331" i="1" s="1"/>
  <c r="AH331" i="1"/>
  <c r="AI331" i="1" s="1"/>
  <c r="AD331" i="1"/>
  <c r="AE331" i="1" s="1"/>
  <c r="X331" i="1"/>
  <c r="Y331" i="1" s="1"/>
  <c r="N331" i="1"/>
  <c r="O331" i="1" s="1"/>
  <c r="H331" i="1"/>
  <c r="I331" i="1" s="1"/>
  <c r="BQ614" i="1"/>
  <c r="BP614" i="1"/>
  <c r="BM614" i="1"/>
  <c r="BL614" i="1"/>
  <c r="BG614" i="1"/>
  <c r="BF614" i="1"/>
  <c r="BC614" i="1"/>
  <c r="BB614" i="1"/>
  <c r="AY614" i="1"/>
  <c r="AX614" i="1"/>
  <c r="AU614" i="1"/>
  <c r="AT614" i="1"/>
  <c r="AO614" i="1"/>
  <c r="AN614" i="1"/>
  <c r="AI614" i="1"/>
  <c r="AH614" i="1"/>
  <c r="AE614" i="1"/>
  <c r="AD614" i="1"/>
  <c r="Y614" i="1"/>
  <c r="X614" i="1"/>
  <c r="O614" i="1"/>
  <c r="N614" i="1"/>
  <c r="BQ613" i="1"/>
  <c r="BP613" i="1"/>
  <c r="BM613" i="1"/>
  <c r="BL613" i="1"/>
  <c r="BG613" i="1"/>
  <c r="BF613" i="1"/>
  <c r="BC613" i="1"/>
  <c r="BB613" i="1"/>
  <c r="AY613" i="1"/>
  <c r="AX613" i="1"/>
  <c r="AU613" i="1"/>
  <c r="AT613" i="1"/>
  <c r="AO613" i="1"/>
  <c r="AN613" i="1"/>
  <c r="AI613" i="1"/>
  <c r="AH613" i="1"/>
  <c r="AE613" i="1"/>
  <c r="AD613" i="1"/>
  <c r="Y613" i="1"/>
  <c r="X613" i="1"/>
  <c r="O613" i="1"/>
  <c r="N613" i="1"/>
  <c r="BQ612" i="1"/>
  <c r="BP612" i="1"/>
  <c r="BM612" i="1"/>
  <c r="BL612" i="1"/>
  <c r="BG612" i="1"/>
  <c r="BF612" i="1"/>
  <c r="BC612" i="1"/>
  <c r="BB612" i="1"/>
  <c r="AY612" i="1"/>
  <c r="AX612" i="1"/>
  <c r="AU612" i="1"/>
  <c r="AT612" i="1"/>
  <c r="AO612" i="1"/>
  <c r="AN612" i="1"/>
  <c r="AI612" i="1"/>
  <c r="AH612" i="1"/>
  <c r="AE612" i="1"/>
  <c r="AD612" i="1"/>
  <c r="Y612" i="1"/>
  <c r="X612" i="1"/>
  <c r="O612" i="1"/>
  <c r="N612" i="1"/>
  <c r="BQ611" i="1"/>
  <c r="BP611" i="1"/>
  <c r="BM611" i="1"/>
  <c r="BL611" i="1"/>
  <c r="BG611" i="1"/>
  <c r="BF611" i="1"/>
  <c r="BC611" i="1"/>
  <c r="BB611" i="1"/>
  <c r="AY611" i="1"/>
  <c r="AX611" i="1"/>
  <c r="AU611" i="1"/>
  <c r="AT611" i="1"/>
  <c r="AO611" i="1"/>
  <c r="AN611" i="1"/>
  <c r="AI611" i="1"/>
  <c r="AH611" i="1"/>
  <c r="AE611" i="1"/>
  <c r="AD611" i="1"/>
  <c r="Y611" i="1"/>
  <c r="X611" i="1"/>
  <c r="O611" i="1"/>
  <c r="N611" i="1"/>
  <c r="BQ610" i="1"/>
  <c r="BP610" i="1"/>
  <c r="BM610" i="1"/>
  <c r="BL610" i="1"/>
  <c r="BG610" i="1"/>
  <c r="BF610" i="1"/>
  <c r="BC610" i="1"/>
  <c r="BB610" i="1"/>
  <c r="AY610" i="1"/>
  <c r="AX610" i="1"/>
  <c r="AU610" i="1"/>
  <c r="AT610" i="1"/>
  <c r="AO610" i="1"/>
  <c r="AN610" i="1"/>
  <c r="AI610" i="1"/>
  <c r="AH610" i="1"/>
  <c r="AE610" i="1"/>
  <c r="AD610" i="1"/>
  <c r="Y610" i="1"/>
  <c r="X610" i="1"/>
  <c r="O610" i="1"/>
  <c r="N610" i="1"/>
  <c r="BQ609" i="1"/>
  <c r="BP609" i="1"/>
  <c r="BM609" i="1"/>
  <c r="BL609" i="1"/>
  <c r="BG609" i="1"/>
  <c r="BF609" i="1"/>
  <c r="BC609" i="1"/>
  <c r="BB609" i="1"/>
  <c r="AY609" i="1"/>
  <c r="AX609" i="1"/>
  <c r="AU609" i="1"/>
  <c r="AT609" i="1"/>
  <c r="AO609" i="1"/>
  <c r="AN609" i="1"/>
  <c r="AI609" i="1"/>
  <c r="AH609" i="1"/>
  <c r="AE609" i="1"/>
  <c r="AD609" i="1"/>
  <c r="Y609" i="1"/>
  <c r="X609" i="1"/>
  <c r="O609" i="1"/>
  <c r="N609" i="1"/>
  <c r="BQ608" i="1"/>
  <c r="BP608" i="1"/>
  <c r="BM608" i="1"/>
  <c r="BL608" i="1"/>
  <c r="BG608" i="1"/>
  <c r="BF608" i="1"/>
  <c r="BC608" i="1"/>
  <c r="BB608" i="1"/>
  <c r="AY608" i="1"/>
  <c r="AX608" i="1"/>
  <c r="AU608" i="1"/>
  <c r="AT608" i="1"/>
  <c r="AO608" i="1"/>
  <c r="AN608" i="1"/>
  <c r="AI608" i="1"/>
  <c r="AH608" i="1"/>
  <c r="AE608" i="1"/>
  <c r="AD608" i="1"/>
  <c r="Y608" i="1"/>
  <c r="X608" i="1"/>
  <c r="O608" i="1"/>
  <c r="N608" i="1"/>
  <c r="BQ607" i="1"/>
  <c r="BP607" i="1"/>
  <c r="BM607" i="1"/>
  <c r="BL607" i="1"/>
  <c r="BG607" i="1"/>
  <c r="BF607" i="1"/>
  <c r="BC607" i="1"/>
  <c r="BB607" i="1"/>
  <c r="AY607" i="1"/>
  <c r="AX607" i="1"/>
  <c r="AU607" i="1"/>
  <c r="AT607" i="1"/>
  <c r="AO607" i="1"/>
  <c r="AN607" i="1"/>
  <c r="AI607" i="1"/>
  <c r="AH607" i="1"/>
  <c r="AE607" i="1"/>
  <c r="AD607" i="1"/>
  <c r="Y607" i="1"/>
  <c r="X607" i="1"/>
  <c r="O607" i="1"/>
  <c r="N607" i="1"/>
  <c r="BQ606" i="1"/>
  <c r="BP606" i="1"/>
  <c r="BM606" i="1"/>
  <c r="BL606" i="1"/>
  <c r="BG606" i="1"/>
  <c r="BF606" i="1"/>
  <c r="BC606" i="1"/>
  <c r="BB606" i="1"/>
  <c r="AY606" i="1"/>
  <c r="AX606" i="1"/>
  <c r="AU606" i="1"/>
  <c r="AT606" i="1"/>
  <c r="AO606" i="1"/>
  <c r="AN606" i="1"/>
  <c r="AI606" i="1"/>
  <c r="AH606" i="1"/>
  <c r="AE606" i="1"/>
  <c r="AD606" i="1"/>
  <c r="Y606" i="1"/>
  <c r="X606" i="1"/>
  <c r="O606" i="1"/>
  <c r="N606" i="1"/>
  <c r="BQ605" i="1"/>
  <c r="BP605" i="1"/>
  <c r="BM605" i="1"/>
  <c r="BL605" i="1"/>
  <c r="BG605" i="1"/>
  <c r="BF605" i="1"/>
  <c r="BC605" i="1"/>
  <c r="BB605" i="1"/>
  <c r="AY605" i="1"/>
  <c r="AX605" i="1"/>
  <c r="AU605" i="1"/>
  <c r="AT605" i="1"/>
  <c r="AO605" i="1"/>
  <c r="AN605" i="1"/>
  <c r="AI605" i="1"/>
  <c r="AH605" i="1"/>
  <c r="AE605" i="1"/>
  <c r="AD605" i="1"/>
  <c r="Y605" i="1"/>
  <c r="X605" i="1"/>
  <c r="O605" i="1"/>
  <c r="N605" i="1"/>
  <c r="BQ604" i="1"/>
  <c r="BP604" i="1"/>
  <c r="BM604" i="1"/>
  <c r="BL604" i="1"/>
  <c r="BG604" i="1"/>
  <c r="BF604" i="1"/>
  <c r="BC604" i="1"/>
  <c r="BB604" i="1"/>
  <c r="AY604" i="1"/>
  <c r="AX604" i="1"/>
  <c r="AU604" i="1"/>
  <c r="AT604" i="1"/>
  <c r="AO604" i="1"/>
  <c r="AN604" i="1"/>
  <c r="AI604" i="1"/>
  <c r="AH604" i="1"/>
  <c r="AE604" i="1"/>
  <c r="AD604" i="1"/>
  <c r="Y604" i="1"/>
  <c r="X604" i="1"/>
  <c r="O604" i="1"/>
  <c r="N604" i="1"/>
  <c r="BQ603" i="1"/>
  <c r="BP603" i="1"/>
  <c r="BM603" i="1"/>
  <c r="BL603" i="1"/>
  <c r="BG603" i="1"/>
  <c r="BF603" i="1"/>
  <c r="BC603" i="1"/>
  <c r="BB603" i="1"/>
  <c r="AY603" i="1"/>
  <c r="AX603" i="1"/>
  <c r="AU603" i="1"/>
  <c r="AT603" i="1"/>
  <c r="AO603" i="1"/>
  <c r="AN603" i="1"/>
  <c r="AI603" i="1"/>
  <c r="AH603" i="1"/>
  <c r="AE603" i="1"/>
  <c r="AD603" i="1"/>
  <c r="Y603" i="1"/>
  <c r="X603" i="1"/>
  <c r="O603" i="1"/>
  <c r="N603" i="1"/>
  <c r="BQ602" i="1"/>
  <c r="BP602" i="1"/>
  <c r="BM602" i="1"/>
  <c r="BL602" i="1"/>
  <c r="BG602" i="1"/>
  <c r="BF602" i="1"/>
  <c r="BC602" i="1"/>
  <c r="BB602" i="1"/>
  <c r="AY602" i="1"/>
  <c r="AX602" i="1"/>
  <c r="AU602" i="1"/>
  <c r="AT602" i="1"/>
  <c r="AO602" i="1"/>
  <c r="AN602" i="1"/>
  <c r="AI602" i="1"/>
  <c r="AH602" i="1"/>
  <c r="AE602" i="1"/>
  <c r="AD602" i="1"/>
  <c r="Y602" i="1"/>
  <c r="X602" i="1"/>
  <c r="O602" i="1"/>
  <c r="N602" i="1"/>
  <c r="BQ601" i="1"/>
  <c r="BP601" i="1"/>
  <c r="BM601" i="1"/>
  <c r="BL601" i="1"/>
  <c r="BG601" i="1"/>
  <c r="BF601" i="1"/>
  <c r="BC601" i="1"/>
  <c r="BB601" i="1"/>
  <c r="AY601" i="1"/>
  <c r="AX601" i="1"/>
  <c r="AU601" i="1"/>
  <c r="AT601" i="1"/>
  <c r="AO601" i="1"/>
  <c r="AN601" i="1"/>
  <c r="AI601" i="1"/>
  <c r="AH601" i="1"/>
  <c r="AE601" i="1"/>
  <c r="AD601" i="1"/>
  <c r="Y601" i="1"/>
  <c r="X601" i="1"/>
  <c r="O601" i="1"/>
  <c r="N601" i="1"/>
  <c r="BQ600" i="1"/>
  <c r="BP600" i="1"/>
  <c r="BM600" i="1"/>
  <c r="BL600" i="1"/>
  <c r="BG600" i="1"/>
  <c r="BF600" i="1"/>
  <c r="BC600" i="1"/>
  <c r="BB600" i="1"/>
  <c r="AY600" i="1"/>
  <c r="AX600" i="1"/>
  <c r="AU600" i="1"/>
  <c r="AT600" i="1"/>
  <c r="AO600" i="1"/>
  <c r="AN600" i="1"/>
  <c r="AI600" i="1"/>
  <c r="AH600" i="1"/>
  <c r="AE600" i="1"/>
  <c r="AD600" i="1"/>
  <c r="Y600" i="1"/>
  <c r="X600" i="1"/>
  <c r="O600" i="1"/>
  <c r="N600" i="1"/>
  <c r="BQ599" i="1"/>
  <c r="BP599" i="1"/>
  <c r="BM599" i="1"/>
  <c r="BL599" i="1"/>
  <c r="BG599" i="1"/>
  <c r="BF599" i="1"/>
  <c r="BC599" i="1"/>
  <c r="BB599" i="1"/>
  <c r="AY599" i="1"/>
  <c r="AX599" i="1"/>
  <c r="AU599" i="1"/>
  <c r="AT599" i="1"/>
  <c r="AO599" i="1"/>
  <c r="AN599" i="1"/>
  <c r="AI599" i="1"/>
  <c r="AH599" i="1"/>
  <c r="AE599" i="1"/>
  <c r="AD599" i="1"/>
  <c r="Y599" i="1"/>
  <c r="X599" i="1"/>
  <c r="O599" i="1"/>
  <c r="N599" i="1"/>
  <c r="BQ598" i="1"/>
  <c r="BP598" i="1"/>
  <c r="BM598" i="1"/>
  <c r="BL598" i="1"/>
  <c r="BG598" i="1"/>
  <c r="BF598" i="1"/>
  <c r="BC598" i="1"/>
  <c r="BB598" i="1"/>
  <c r="AY598" i="1"/>
  <c r="AX598" i="1"/>
  <c r="AU598" i="1"/>
  <c r="AT598" i="1"/>
  <c r="AO598" i="1"/>
  <c r="AN598" i="1"/>
  <c r="AI598" i="1"/>
  <c r="AH598" i="1"/>
  <c r="AE598" i="1"/>
  <c r="AD598" i="1"/>
  <c r="Y598" i="1"/>
  <c r="X598" i="1"/>
  <c r="O598" i="1"/>
  <c r="N598" i="1"/>
  <c r="BQ597" i="1"/>
  <c r="BP597" i="1"/>
  <c r="BM597" i="1"/>
  <c r="BL597" i="1"/>
  <c r="BG597" i="1"/>
  <c r="BF597" i="1"/>
  <c r="BC597" i="1"/>
  <c r="BB597" i="1"/>
  <c r="AY597" i="1"/>
  <c r="AX597" i="1"/>
  <c r="AU597" i="1"/>
  <c r="AT597" i="1"/>
  <c r="AO597" i="1"/>
  <c r="AN597" i="1"/>
  <c r="AI597" i="1"/>
  <c r="AH597" i="1"/>
  <c r="AE597" i="1"/>
  <c r="AD597" i="1"/>
  <c r="Y597" i="1"/>
  <c r="X597" i="1"/>
  <c r="O597" i="1"/>
  <c r="N597" i="1"/>
  <c r="BQ596" i="1"/>
  <c r="BP596" i="1"/>
  <c r="BM596" i="1"/>
  <c r="BL596" i="1"/>
  <c r="BG596" i="1"/>
  <c r="BF596" i="1"/>
  <c r="BC596" i="1"/>
  <c r="BB596" i="1"/>
  <c r="AY596" i="1"/>
  <c r="AX596" i="1"/>
  <c r="AU596" i="1"/>
  <c r="AT596" i="1"/>
  <c r="AO596" i="1"/>
  <c r="AN596" i="1"/>
  <c r="AI596" i="1"/>
  <c r="AH596" i="1"/>
  <c r="AE596" i="1"/>
  <c r="AD596" i="1"/>
  <c r="Y596" i="1"/>
  <c r="X596" i="1"/>
  <c r="O596" i="1"/>
  <c r="N596" i="1"/>
  <c r="BQ595" i="1"/>
  <c r="BP595" i="1"/>
  <c r="BM595" i="1"/>
  <c r="BL595" i="1"/>
  <c r="BG595" i="1"/>
  <c r="BF595" i="1"/>
  <c r="BC595" i="1"/>
  <c r="BB595" i="1"/>
  <c r="AY595" i="1"/>
  <c r="AX595" i="1"/>
  <c r="AU595" i="1"/>
  <c r="AT595" i="1"/>
  <c r="AO595" i="1"/>
  <c r="AN595" i="1"/>
  <c r="AI595" i="1"/>
  <c r="AH595" i="1"/>
  <c r="AE595" i="1"/>
  <c r="AD595" i="1"/>
  <c r="Y595" i="1"/>
  <c r="X595" i="1"/>
  <c r="O595" i="1"/>
  <c r="N595" i="1"/>
  <c r="BQ594" i="1"/>
  <c r="BP594" i="1"/>
  <c r="BM594" i="1"/>
  <c r="BL594" i="1"/>
  <c r="BG594" i="1"/>
  <c r="BF594" i="1"/>
  <c r="BC594" i="1"/>
  <c r="BB594" i="1"/>
  <c r="AY594" i="1"/>
  <c r="AX594" i="1"/>
  <c r="AU594" i="1"/>
  <c r="AT594" i="1"/>
  <c r="AO594" i="1"/>
  <c r="AN594" i="1"/>
  <c r="AI594" i="1"/>
  <c r="AH594" i="1"/>
  <c r="AE594" i="1"/>
  <c r="AD594" i="1"/>
  <c r="Y594" i="1"/>
  <c r="X594" i="1"/>
  <c r="O594" i="1"/>
  <c r="N594" i="1"/>
  <c r="BQ593" i="1"/>
  <c r="BP593" i="1"/>
  <c r="BM593" i="1"/>
  <c r="BL593" i="1"/>
  <c r="BG593" i="1"/>
  <c r="BF593" i="1"/>
  <c r="BC593" i="1"/>
  <c r="BB593" i="1"/>
  <c r="AY593" i="1"/>
  <c r="AX593" i="1"/>
  <c r="AU593" i="1"/>
  <c r="AT593" i="1"/>
  <c r="AO593" i="1"/>
  <c r="AN593" i="1"/>
  <c r="AI593" i="1"/>
  <c r="AH593" i="1"/>
  <c r="AE593" i="1"/>
  <c r="AD593" i="1"/>
  <c r="Y593" i="1"/>
  <c r="X593" i="1"/>
  <c r="O593" i="1"/>
  <c r="N593" i="1"/>
  <c r="BQ592" i="1"/>
  <c r="BP592" i="1"/>
  <c r="BM592" i="1"/>
  <c r="BL592" i="1"/>
  <c r="BG592" i="1"/>
  <c r="BF592" i="1"/>
  <c r="BC592" i="1"/>
  <c r="BB592" i="1"/>
  <c r="AY592" i="1"/>
  <c r="AX592" i="1"/>
  <c r="AU592" i="1"/>
  <c r="AT592" i="1"/>
  <c r="AO592" i="1"/>
  <c r="AN592" i="1"/>
  <c r="AI592" i="1"/>
  <c r="AH592" i="1"/>
  <c r="AE592" i="1"/>
  <c r="AD592" i="1"/>
  <c r="Y592" i="1"/>
  <c r="X592" i="1"/>
  <c r="O592" i="1"/>
  <c r="N592" i="1"/>
  <c r="BQ591" i="1"/>
  <c r="BP591" i="1"/>
  <c r="BM591" i="1"/>
  <c r="BL591" i="1"/>
  <c r="BG591" i="1"/>
  <c r="BF591" i="1"/>
  <c r="BC591" i="1"/>
  <c r="BB591" i="1"/>
  <c r="AY591" i="1"/>
  <c r="AX591" i="1"/>
  <c r="AU591" i="1"/>
  <c r="AT591" i="1"/>
  <c r="AO591" i="1"/>
  <c r="AN591" i="1"/>
  <c r="AI591" i="1"/>
  <c r="AH591" i="1"/>
  <c r="AE591" i="1"/>
  <c r="AD591" i="1"/>
  <c r="Y591" i="1"/>
  <c r="X591" i="1"/>
  <c r="O591" i="1"/>
  <c r="N591" i="1"/>
  <c r="BQ590" i="1"/>
  <c r="BP590" i="1"/>
  <c r="BM590" i="1"/>
  <c r="BL590" i="1"/>
  <c r="BG590" i="1"/>
  <c r="BF590" i="1"/>
  <c r="BC590" i="1"/>
  <c r="BB590" i="1"/>
  <c r="AY590" i="1"/>
  <c r="AX590" i="1"/>
  <c r="AU590" i="1"/>
  <c r="AT590" i="1"/>
  <c r="AO590" i="1"/>
  <c r="AN590" i="1"/>
  <c r="AI590" i="1"/>
  <c r="AH590" i="1"/>
  <c r="AE590" i="1"/>
  <c r="AD590" i="1"/>
  <c r="Y590" i="1"/>
  <c r="X590" i="1"/>
  <c r="O590" i="1"/>
  <c r="N590" i="1"/>
  <c r="BQ589" i="1"/>
  <c r="BP589" i="1"/>
  <c r="BM589" i="1"/>
  <c r="BL589" i="1"/>
  <c r="BG589" i="1"/>
  <c r="BF589" i="1"/>
  <c r="BC589" i="1"/>
  <c r="BB589" i="1"/>
  <c r="AY589" i="1"/>
  <c r="AX589" i="1"/>
  <c r="AU589" i="1"/>
  <c r="AT589" i="1"/>
  <c r="AO589" i="1"/>
  <c r="AN589" i="1"/>
  <c r="AI589" i="1"/>
  <c r="AH589" i="1"/>
  <c r="AE589" i="1"/>
  <c r="AD589" i="1"/>
  <c r="Y589" i="1"/>
  <c r="X589" i="1"/>
  <c r="O589" i="1"/>
  <c r="N589" i="1"/>
  <c r="BQ588" i="1"/>
  <c r="BP588" i="1"/>
  <c r="BM588" i="1"/>
  <c r="BL588" i="1"/>
  <c r="BG588" i="1"/>
  <c r="BF588" i="1"/>
  <c r="BC588" i="1"/>
  <c r="BB588" i="1"/>
  <c r="AY588" i="1"/>
  <c r="AX588" i="1"/>
  <c r="AU588" i="1"/>
  <c r="AT588" i="1"/>
  <c r="AO588" i="1"/>
  <c r="AN588" i="1"/>
  <c r="AI588" i="1"/>
  <c r="AH588" i="1"/>
  <c r="AE588" i="1"/>
  <c r="AD588" i="1"/>
  <c r="Y588" i="1"/>
  <c r="X588" i="1"/>
  <c r="O588" i="1"/>
  <c r="N588" i="1"/>
  <c r="BQ587" i="1"/>
  <c r="BP587" i="1"/>
  <c r="BM587" i="1"/>
  <c r="BL587" i="1"/>
  <c r="BG587" i="1"/>
  <c r="BF587" i="1"/>
  <c r="BC587" i="1"/>
  <c r="BB587" i="1"/>
  <c r="AY587" i="1"/>
  <c r="AX587" i="1"/>
  <c r="AU587" i="1"/>
  <c r="AT587" i="1"/>
  <c r="AO587" i="1"/>
  <c r="AN587" i="1"/>
  <c r="AI587" i="1"/>
  <c r="AH587" i="1"/>
  <c r="AE587" i="1"/>
  <c r="AD587" i="1"/>
  <c r="Y587" i="1"/>
  <c r="X587" i="1"/>
  <c r="O587" i="1"/>
  <c r="N587" i="1"/>
  <c r="BQ586" i="1"/>
  <c r="BP586" i="1"/>
  <c r="BM586" i="1"/>
  <c r="BL586" i="1"/>
  <c r="BG586" i="1"/>
  <c r="BF586" i="1"/>
  <c r="BC586" i="1"/>
  <c r="BB586" i="1"/>
  <c r="AY586" i="1"/>
  <c r="AX586" i="1"/>
  <c r="AU586" i="1"/>
  <c r="AT586" i="1"/>
  <c r="AO586" i="1"/>
  <c r="AN586" i="1"/>
  <c r="AI586" i="1"/>
  <c r="AH586" i="1"/>
  <c r="AE586" i="1"/>
  <c r="AD586" i="1"/>
  <c r="Y586" i="1"/>
  <c r="X586" i="1"/>
  <c r="O586" i="1"/>
  <c r="N586" i="1"/>
  <c r="BQ585" i="1"/>
  <c r="BP585" i="1"/>
  <c r="BM585" i="1"/>
  <c r="BL585" i="1"/>
  <c r="BG585" i="1"/>
  <c r="BF585" i="1"/>
  <c r="BC585" i="1"/>
  <c r="BB585" i="1"/>
  <c r="AY585" i="1"/>
  <c r="AX585" i="1"/>
  <c r="AU585" i="1"/>
  <c r="AT585" i="1"/>
  <c r="AO585" i="1"/>
  <c r="AN585" i="1"/>
  <c r="AI585" i="1"/>
  <c r="AH585" i="1"/>
  <c r="AE585" i="1"/>
  <c r="AD585" i="1"/>
  <c r="Y585" i="1"/>
  <c r="X585" i="1"/>
  <c r="O585" i="1"/>
  <c r="N585" i="1"/>
  <c r="BQ584" i="1"/>
  <c r="BP584" i="1"/>
  <c r="BM584" i="1"/>
  <c r="BL584" i="1"/>
  <c r="BG584" i="1"/>
  <c r="BF584" i="1"/>
  <c r="BC584" i="1"/>
  <c r="BB584" i="1"/>
  <c r="AY584" i="1"/>
  <c r="AX584" i="1"/>
  <c r="AU584" i="1"/>
  <c r="AT584" i="1"/>
  <c r="AO584" i="1"/>
  <c r="AN584" i="1"/>
  <c r="AI584" i="1"/>
  <c r="AH584" i="1"/>
  <c r="AE584" i="1"/>
  <c r="AD584" i="1"/>
  <c r="Y584" i="1"/>
  <c r="X584" i="1"/>
  <c r="O584" i="1"/>
  <c r="N584" i="1"/>
  <c r="BQ583" i="1"/>
  <c r="BP583" i="1"/>
  <c r="BM583" i="1"/>
  <c r="BL583" i="1"/>
  <c r="BG583" i="1"/>
  <c r="BF583" i="1"/>
  <c r="BC583" i="1"/>
  <c r="BB583" i="1"/>
  <c r="AY583" i="1"/>
  <c r="AX583" i="1"/>
  <c r="AU583" i="1"/>
  <c r="AT583" i="1"/>
  <c r="AO583" i="1"/>
  <c r="AN583" i="1"/>
  <c r="AI583" i="1"/>
  <c r="AH583" i="1"/>
  <c r="AE583" i="1"/>
  <c r="AD583" i="1"/>
  <c r="Y583" i="1"/>
  <c r="X583" i="1"/>
  <c r="O583" i="1"/>
  <c r="N583" i="1"/>
  <c r="BQ582" i="1"/>
  <c r="BP582" i="1"/>
  <c r="BM582" i="1"/>
  <c r="BL582" i="1"/>
  <c r="BG582" i="1"/>
  <c r="BF582" i="1"/>
  <c r="BC582" i="1"/>
  <c r="BB582" i="1"/>
  <c r="AY582" i="1"/>
  <c r="AX582" i="1"/>
  <c r="AU582" i="1"/>
  <c r="AT582" i="1"/>
  <c r="AO582" i="1"/>
  <c r="AN582" i="1"/>
  <c r="AI582" i="1"/>
  <c r="AH582" i="1"/>
  <c r="AE582" i="1"/>
  <c r="AD582" i="1"/>
  <c r="Y582" i="1"/>
  <c r="X582" i="1"/>
  <c r="O582" i="1"/>
  <c r="N582" i="1"/>
  <c r="BQ581" i="1"/>
  <c r="BP581" i="1"/>
  <c r="BM581" i="1"/>
  <c r="BL581" i="1"/>
  <c r="BG581" i="1"/>
  <c r="BF581" i="1"/>
  <c r="BC581" i="1"/>
  <c r="BB581" i="1"/>
  <c r="AY581" i="1"/>
  <c r="AX581" i="1"/>
  <c r="AU581" i="1"/>
  <c r="AT581" i="1"/>
  <c r="AO581" i="1"/>
  <c r="AN581" i="1"/>
  <c r="AI581" i="1"/>
  <c r="AH581" i="1"/>
  <c r="AE581" i="1"/>
  <c r="AD581" i="1"/>
  <c r="Y581" i="1"/>
  <c r="X581" i="1"/>
  <c r="O581" i="1"/>
  <c r="N581" i="1"/>
  <c r="BQ580" i="1"/>
  <c r="BP580" i="1"/>
  <c r="BM580" i="1"/>
  <c r="BL580" i="1"/>
  <c r="BG580" i="1"/>
  <c r="BF580" i="1"/>
  <c r="BC580" i="1"/>
  <c r="BB580" i="1"/>
  <c r="AY580" i="1"/>
  <c r="AX580" i="1"/>
  <c r="AU580" i="1"/>
  <c r="AT580" i="1"/>
  <c r="AO580" i="1"/>
  <c r="AN580" i="1"/>
  <c r="AI580" i="1"/>
  <c r="AH580" i="1"/>
  <c r="AE580" i="1"/>
  <c r="AD580" i="1"/>
  <c r="Y580" i="1"/>
  <c r="X580" i="1"/>
  <c r="O580" i="1"/>
  <c r="N580" i="1"/>
  <c r="BQ579" i="1"/>
  <c r="BP579" i="1"/>
  <c r="BM579" i="1"/>
  <c r="BL579" i="1"/>
  <c r="BG579" i="1"/>
  <c r="BF579" i="1"/>
  <c r="BC579" i="1"/>
  <c r="BB579" i="1"/>
  <c r="AY579" i="1"/>
  <c r="AX579" i="1"/>
  <c r="AU579" i="1"/>
  <c r="AT579" i="1"/>
  <c r="AO579" i="1"/>
  <c r="AN579" i="1"/>
  <c r="AI579" i="1"/>
  <c r="AH579" i="1"/>
  <c r="AE579" i="1"/>
  <c r="AD579" i="1"/>
  <c r="Y579" i="1"/>
  <c r="X579" i="1"/>
  <c r="O579" i="1"/>
  <c r="N579" i="1"/>
  <c r="BQ578" i="1"/>
  <c r="BP578" i="1"/>
  <c r="BM578" i="1"/>
  <c r="BL578" i="1"/>
  <c r="BG578" i="1"/>
  <c r="BF578" i="1"/>
  <c r="BC578" i="1"/>
  <c r="BB578" i="1"/>
  <c r="AY578" i="1"/>
  <c r="AX578" i="1"/>
  <c r="AU578" i="1"/>
  <c r="AT578" i="1"/>
  <c r="AO578" i="1"/>
  <c r="AN578" i="1"/>
  <c r="AI578" i="1"/>
  <c r="AH578" i="1"/>
  <c r="AE578" i="1"/>
  <c r="AD578" i="1"/>
  <c r="Y578" i="1"/>
  <c r="X578" i="1"/>
  <c r="O578" i="1"/>
  <c r="N578" i="1"/>
  <c r="BQ577" i="1"/>
  <c r="BP577" i="1"/>
  <c r="BM577" i="1"/>
  <c r="BL577" i="1"/>
  <c r="BG577" i="1"/>
  <c r="BF577" i="1"/>
  <c r="BC577" i="1"/>
  <c r="BB577" i="1"/>
  <c r="AY577" i="1"/>
  <c r="AX577" i="1"/>
  <c r="AU577" i="1"/>
  <c r="AT577" i="1"/>
  <c r="AO577" i="1"/>
  <c r="AN577" i="1"/>
  <c r="AI577" i="1"/>
  <c r="AH577" i="1"/>
  <c r="AE577" i="1"/>
  <c r="AD577" i="1"/>
  <c r="Y577" i="1"/>
  <c r="X577" i="1"/>
  <c r="O577" i="1"/>
  <c r="N577" i="1"/>
  <c r="BQ576" i="1"/>
  <c r="BP576" i="1"/>
  <c r="BM576" i="1"/>
  <c r="BL576" i="1"/>
  <c r="BG576" i="1"/>
  <c r="BF576" i="1"/>
  <c r="BC576" i="1"/>
  <c r="BB576" i="1"/>
  <c r="AY576" i="1"/>
  <c r="AX576" i="1"/>
  <c r="AU576" i="1"/>
  <c r="AT576" i="1"/>
  <c r="AO576" i="1"/>
  <c r="AN576" i="1"/>
  <c r="AI576" i="1"/>
  <c r="AH576" i="1"/>
  <c r="AE576" i="1"/>
  <c r="AD576" i="1"/>
  <c r="Y576" i="1"/>
  <c r="X576" i="1"/>
  <c r="O576" i="1"/>
  <c r="N576" i="1"/>
  <c r="BQ575" i="1"/>
  <c r="BP575" i="1"/>
  <c r="BM575" i="1"/>
  <c r="BL575" i="1"/>
  <c r="BG575" i="1"/>
  <c r="BF575" i="1"/>
  <c r="BC575" i="1"/>
  <c r="BB575" i="1"/>
  <c r="AY575" i="1"/>
  <c r="AX575" i="1"/>
  <c r="AU575" i="1"/>
  <c r="AT575" i="1"/>
  <c r="AO575" i="1"/>
  <c r="AN575" i="1"/>
  <c r="AI575" i="1"/>
  <c r="AH575" i="1"/>
  <c r="AE575" i="1"/>
  <c r="AD575" i="1"/>
  <c r="Y575" i="1"/>
  <c r="X575" i="1"/>
  <c r="O575" i="1"/>
  <c r="N575" i="1"/>
  <c r="BQ574" i="1"/>
  <c r="BP574" i="1"/>
  <c r="BM574" i="1"/>
  <c r="BL574" i="1"/>
  <c r="BG574" i="1"/>
  <c r="BF574" i="1"/>
  <c r="BC574" i="1"/>
  <c r="BB574" i="1"/>
  <c r="AY574" i="1"/>
  <c r="AX574" i="1"/>
  <c r="AU574" i="1"/>
  <c r="AT574" i="1"/>
  <c r="AO574" i="1"/>
  <c r="AN574" i="1"/>
  <c r="AI574" i="1"/>
  <c r="AH574" i="1"/>
  <c r="AE574" i="1"/>
  <c r="AD574" i="1"/>
  <c r="Y574" i="1"/>
  <c r="X574" i="1"/>
  <c r="O574" i="1"/>
  <c r="N574" i="1"/>
  <c r="BQ573" i="1"/>
  <c r="BP573" i="1"/>
  <c r="BM573" i="1"/>
  <c r="BL573" i="1"/>
  <c r="BG573" i="1"/>
  <c r="BF573" i="1"/>
  <c r="BC573" i="1"/>
  <c r="BB573" i="1"/>
  <c r="AY573" i="1"/>
  <c r="AX573" i="1"/>
  <c r="AU573" i="1"/>
  <c r="AT573" i="1"/>
  <c r="AO573" i="1"/>
  <c r="AN573" i="1"/>
  <c r="AI573" i="1"/>
  <c r="AH573" i="1"/>
  <c r="AE573" i="1"/>
  <c r="AD573" i="1"/>
  <c r="Y573" i="1"/>
  <c r="X573" i="1"/>
  <c r="O573" i="1"/>
  <c r="N573" i="1"/>
  <c r="BQ572" i="1"/>
  <c r="BP572" i="1"/>
  <c r="BM572" i="1"/>
  <c r="BL572" i="1"/>
  <c r="BG572" i="1"/>
  <c r="BF572" i="1"/>
  <c r="BC572" i="1"/>
  <c r="BB572" i="1"/>
  <c r="AY572" i="1"/>
  <c r="AX572" i="1"/>
  <c r="AU572" i="1"/>
  <c r="AT572" i="1"/>
  <c r="AO572" i="1"/>
  <c r="AN572" i="1"/>
  <c r="AI572" i="1"/>
  <c r="AH572" i="1"/>
  <c r="AE572" i="1"/>
  <c r="AD572" i="1"/>
  <c r="Y572" i="1"/>
  <c r="X572" i="1"/>
  <c r="O572" i="1"/>
  <c r="N572" i="1"/>
  <c r="BQ571" i="1"/>
  <c r="BP571" i="1"/>
  <c r="BM571" i="1"/>
  <c r="BL571" i="1"/>
  <c r="BG571" i="1"/>
  <c r="BF571" i="1"/>
  <c r="BC571" i="1"/>
  <c r="BB571" i="1"/>
  <c r="AY571" i="1"/>
  <c r="AX571" i="1"/>
  <c r="AU571" i="1"/>
  <c r="AT571" i="1"/>
  <c r="AO571" i="1"/>
  <c r="AN571" i="1"/>
  <c r="AI571" i="1"/>
  <c r="AH571" i="1"/>
  <c r="AE571" i="1"/>
  <c r="AD571" i="1"/>
  <c r="Y571" i="1"/>
  <c r="X571" i="1"/>
  <c r="O571" i="1"/>
  <c r="N571" i="1"/>
  <c r="BQ570" i="1"/>
  <c r="BP570" i="1"/>
  <c r="BM570" i="1"/>
  <c r="BL570" i="1"/>
  <c r="BG570" i="1"/>
  <c r="BF570" i="1"/>
  <c r="BC570" i="1"/>
  <c r="BB570" i="1"/>
  <c r="AY570" i="1"/>
  <c r="AX570" i="1"/>
  <c r="AU570" i="1"/>
  <c r="AT570" i="1"/>
  <c r="AO570" i="1"/>
  <c r="AN570" i="1"/>
  <c r="AI570" i="1"/>
  <c r="AH570" i="1"/>
  <c r="AE570" i="1"/>
  <c r="AD570" i="1"/>
  <c r="Y570" i="1"/>
  <c r="X570" i="1"/>
  <c r="O570" i="1"/>
  <c r="N570" i="1"/>
  <c r="BQ569" i="1"/>
  <c r="BP569" i="1"/>
  <c r="BM569" i="1"/>
  <c r="BL569" i="1"/>
  <c r="BG569" i="1"/>
  <c r="BF569" i="1"/>
  <c r="BC569" i="1"/>
  <c r="BB569" i="1"/>
  <c r="AY569" i="1"/>
  <c r="AX569" i="1"/>
  <c r="AU569" i="1"/>
  <c r="AT569" i="1"/>
  <c r="AO569" i="1"/>
  <c r="AN569" i="1"/>
  <c r="AI569" i="1"/>
  <c r="AH569" i="1"/>
  <c r="AE569" i="1"/>
  <c r="AD569" i="1"/>
  <c r="Y569" i="1"/>
  <c r="X569" i="1"/>
  <c r="O569" i="1"/>
  <c r="N569" i="1"/>
  <c r="BQ568" i="1"/>
  <c r="BP568" i="1"/>
  <c r="BM568" i="1"/>
  <c r="BL568" i="1"/>
  <c r="BG568" i="1"/>
  <c r="BF568" i="1"/>
  <c r="BC568" i="1"/>
  <c r="BB568" i="1"/>
  <c r="AY568" i="1"/>
  <c r="AX568" i="1"/>
  <c r="AU568" i="1"/>
  <c r="AT568" i="1"/>
  <c r="AO568" i="1"/>
  <c r="AN568" i="1"/>
  <c r="AI568" i="1"/>
  <c r="AH568" i="1"/>
  <c r="AE568" i="1"/>
  <c r="AD568" i="1"/>
  <c r="Y568" i="1"/>
  <c r="X568" i="1"/>
  <c r="O568" i="1"/>
  <c r="N568" i="1"/>
  <c r="BQ567" i="1"/>
  <c r="BP567" i="1"/>
  <c r="BM567" i="1"/>
  <c r="BL567" i="1"/>
  <c r="BG567" i="1"/>
  <c r="BF567" i="1"/>
  <c r="BC567" i="1"/>
  <c r="BB567" i="1"/>
  <c r="AY567" i="1"/>
  <c r="AX567" i="1"/>
  <c r="AU567" i="1"/>
  <c r="AT567" i="1"/>
  <c r="AO567" i="1"/>
  <c r="AN567" i="1"/>
  <c r="AI567" i="1"/>
  <c r="AH567" i="1"/>
  <c r="AE567" i="1"/>
  <c r="AD567" i="1"/>
  <c r="Y567" i="1"/>
  <c r="X567" i="1"/>
  <c r="O567" i="1"/>
  <c r="N567" i="1"/>
  <c r="BQ566" i="1"/>
  <c r="BP566" i="1"/>
  <c r="BM566" i="1"/>
  <c r="BL566" i="1"/>
  <c r="BG566" i="1"/>
  <c r="BF566" i="1"/>
  <c r="BC566" i="1"/>
  <c r="BB566" i="1"/>
  <c r="AY566" i="1"/>
  <c r="AX566" i="1"/>
  <c r="AU566" i="1"/>
  <c r="AT566" i="1"/>
  <c r="AO566" i="1"/>
  <c r="AN566" i="1"/>
  <c r="AI566" i="1"/>
  <c r="AH566" i="1"/>
  <c r="AE566" i="1"/>
  <c r="AD566" i="1"/>
  <c r="Y566" i="1"/>
  <c r="X566" i="1"/>
  <c r="O566" i="1"/>
  <c r="N566" i="1"/>
  <c r="BQ565" i="1"/>
  <c r="BP565" i="1"/>
  <c r="BM565" i="1"/>
  <c r="BL565" i="1"/>
  <c r="BG565" i="1"/>
  <c r="BF565" i="1"/>
  <c r="BC565" i="1"/>
  <c r="BB565" i="1"/>
  <c r="AY565" i="1"/>
  <c r="AX565" i="1"/>
  <c r="AU565" i="1"/>
  <c r="AT565" i="1"/>
  <c r="AO565" i="1"/>
  <c r="AN565" i="1"/>
  <c r="AI565" i="1"/>
  <c r="AH565" i="1"/>
  <c r="AE565" i="1"/>
  <c r="AD565" i="1"/>
  <c r="Y565" i="1"/>
  <c r="X565" i="1"/>
  <c r="O565" i="1"/>
  <c r="N565" i="1"/>
  <c r="BQ564" i="1"/>
  <c r="BP564" i="1"/>
  <c r="BM564" i="1"/>
  <c r="BL564" i="1"/>
  <c r="BG564" i="1"/>
  <c r="BF564" i="1"/>
  <c r="BC564" i="1"/>
  <c r="BB564" i="1"/>
  <c r="AY564" i="1"/>
  <c r="AX564" i="1"/>
  <c r="AU564" i="1"/>
  <c r="AT564" i="1"/>
  <c r="AO564" i="1"/>
  <c r="AN564" i="1"/>
  <c r="AI564" i="1"/>
  <c r="AH564" i="1"/>
  <c r="AE564" i="1"/>
  <c r="AD564" i="1"/>
  <c r="Y564" i="1"/>
  <c r="X564" i="1"/>
  <c r="O564" i="1"/>
  <c r="N564" i="1"/>
  <c r="BQ563" i="1"/>
  <c r="BP563" i="1"/>
  <c r="BM563" i="1"/>
  <c r="BL563" i="1"/>
  <c r="BG563" i="1"/>
  <c r="BF563" i="1"/>
  <c r="BC563" i="1"/>
  <c r="BB563" i="1"/>
  <c r="AY563" i="1"/>
  <c r="AX563" i="1"/>
  <c r="AU563" i="1"/>
  <c r="AT563" i="1"/>
  <c r="AO563" i="1"/>
  <c r="AN563" i="1"/>
  <c r="AI563" i="1"/>
  <c r="AH563" i="1"/>
  <c r="AE563" i="1"/>
  <c r="AD563" i="1"/>
  <c r="Y563" i="1"/>
  <c r="X563" i="1"/>
  <c r="O563" i="1"/>
  <c r="N563" i="1"/>
  <c r="BQ562" i="1"/>
  <c r="BP562" i="1"/>
  <c r="BM562" i="1"/>
  <c r="BL562" i="1"/>
  <c r="BG562" i="1"/>
  <c r="BF562" i="1"/>
  <c r="BC562" i="1"/>
  <c r="BB562" i="1"/>
  <c r="AY562" i="1"/>
  <c r="AX562" i="1"/>
  <c r="AU562" i="1"/>
  <c r="AT562" i="1"/>
  <c r="AO562" i="1"/>
  <c r="AN562" i="1"/>
  <c r="AI562" i="1"/>
  <c r="AH562" i="1"/>
  <c r="AE562" i="1"/>
  <c r="AD562" i="1"/>
  <c r="Y562" i="1"/>
  <c r="X562" i="1"/>
  <c r="O562" i="1"/>
  <c r="N562" i="1"/>
  <c r="BQ561" i="1"/>
  <c r="BP561" i="1"/>
  <c r="BM561" i="1"/>
  <c r="BL561" i="1"/>
  <c r="BG561" i="1"/>
  <c r="BF561" i="1"/>
  <c r="BC561" i="1"/>
  <c r="BB561" i="1"/>
  <c r="AY561" i="1"/>
  <c r="AX561" i="1"/>
  <c r="AU561" i="1"/>
  <c r="AT561" i="1"/>
  <c r="AO561" i="1"/>
  <c r="AN561" i="1"/>
  <c r="AI561" i="1"/>
  <c r="AH561" i="1"/>
  <c r="AE561" i="1"/>
  <c r="AD561" i="1"/>
  <c r="Y561" i="1"/>
  <c r="X561" i="1"/>
  <c r="O561" i="1"/>
  <c r="N561" i="1"/>
  <c r="BQ560" i="1"/>
  <c r="BP560" i="1"/>
  <c r="BM560" i="1"/>
  <c r="BL560" i="1"/>
  <c r="BG560" i="1"/>
  <c r="BF560" i="1"/>
  <c r="BC560" i="1"/>
  <c r="BB560" i="1"/>
  <c r="AY560" i="1"/>
  <c r="AX560" i="1"/>
  <c r="AU560" i="1"/>
  <c r="AT560" i="1"/>
  <c r="AO560" i="1"/>
  <c r="AN560" i="1"/>
  <c r="AI560" i="1"/>
  <c r="AH560" i="1"/>
  <c r="AE560" i="1"/>
  <c r="AD560" i="1"/>
  <c r="Y560" i="1"/>
  <c r="X560" i="1"/>
  <c r="O560" i="1"/>
  <c r="N560" i="1"/>
  <c r="BQ559" i="1"/>
  <c r="BP559" i="1"/>
  <c r="BM559" i="1"/>
  <c r="BL559" i="1"/>
  <c r="BG559" i="1"/>
  <c r="BF559" i="1"/>
  <c r="BC559" i="1"/>
  <c r="BB559" i="1"/>
  <c r="AY559" i="1"/>
  <c r="AX559" i="1"/>
  <c r="AU559" i="1"/>
  <c r="AT559" i="1"/>
  <c r="AO559" i="1"/>
  <c r="AN559" i="1"/>
  <c r="AI559" i="1"/>
  <c r="AH559" i="1"/>
  <c r="AE559" i="1"/>
  <c r="AD559" i="1"/>
  <c r="Y559" i="1"/>
  <c r="X559" i="1"/>
  <c r="O559" i="1"/>
  <c r="N559" i="1"/>
  <c r="BQ558" i="1"/>
  <c r="BP558" i="1"/>
  <c r="BM558" i="1"/>
  <c r="BL558" i="1"/>
  <c r="BG558" i="1"/>
  <c r="BF558" i="1"/>
  <c r="BC558" i="1"/>
  <c r="BB558" i="1"/>
  <c r="AY558" i="1"/>
  <c r="AX558" i="1"/>
  <c r="AU558" i="1"/>
  <c r="AT558" i="1"/>
  <c r="AO558" i="1"/>
  <c r="AN558" i="1"/>
  <c r="AI558" i="1"/>
  <c r="AH558" i="1"/>
  <c r="AE558" i="1"/>
  <c r="AD558" i="1"/>
  <c r="Y558" i="1"/>
  <c r="X558" i="1"/>
  <c r="O558" i="1"/>
  <c r="N558" i="1"/>
  <c r="BQ557" i="1"/>
  <c r="BP557" i="1"/>
  <c r="BM557" i="1"/>
  <c r="BL557" i="1"/>
  <c r="BG557" i="1"/>
  <c r="BF557" i="1"/>
  <c r="BC557" i="1"/>
  <c r="BB557" i="1"/>
  <c r="AY557" i="1"/>
  <c r="AX557" i="1"/>
  <c r="AU557" i="1"/>
  <c r="AT557" i="1"/>
  <c r="AO557" i="1"/>
  <c r="AN557" i="1"/>
  <c r="AI557" i="1"/>
  <c r="AH557" i="1"/>
  <c r="AE557" i="1"/>
  <c r="AD557" i="1"/>
  <c r="Y557" i="1"/>
  <c r="X557" i="1"/>
  <c r="O557" i="1"/>
  <c r="N557" i="1"/>
  <c r="BQ556" i="1"/>
  <c r="BP556" i="1"/>
  <c r="BM556" i="1"/>
  <c r="BL556" i="1"/>
  <c r="BG556" i="1"/>
  <c r="BF556" i="1"/>
  <c r="BC556" i="1"/>
  <c r="BB556" i="1"/>
  <c r="AY556" i="1"/>
  <c r="AX556" i="1"/>
  <c r="AU556" i="1"/>
  <c r="AT556" i="1"/>
  <c r="AO556" i="1"/>
  <c r="AN556" i="1"/>
  <c r="AI556" i="1"/>
  <c r="AH556" i="1"/>
  <c r="AE556" i="1"/>
  <c r="AD556" i="1"/>
  <c r="Y556" i="1"/>
  <c r="X556" i="1"/>
  <c r="O556" i="1"/>
  <c r="N556" i="1"/>
  <c r="BQ555" i="1"/>
  <c r="BP555" i="1"/>
  <c r="BM555" i="1"/>
  <c r="BL555" i="1"/>
  <c r="BG555" i="1"/>
  <c r="BF555" i="1"/>
  <c r="BC555" i="1"/>
  <c r="BB555" i="1"/>
  <c r="AY555" i="1"/>
  <c r="AX555" i="1"/>
  <c r="AU555" i="1"/>
  <c r="AT555" i="1"/>
  <c r="AO555" i="1"/>
  <c r="AN555" i="1"/>
  <c r="AI555" i="1"/>
  <c r="AH555" i="1"/>
  <c r="AE555" i="1"/>
  <c r="AD555" i="1"/>
  <c r="Y555" i="1"/>
  <c r="X555" i="1"/>
  <c r="O555" i="1"/>
  <c r="N555" i="1"/>
  <c r="BQ554" i="1"/>
  <c r="BP554" i="1"/>
  <c r="BM554" i="1"/>
  <c r="BL554" i="1"/>
  <c r="BG554" i="1"/>
  <c r="BF554" i="1"/>
  <c r="BC554" i="1"/>
  <c r="BB554" i="1"/>
  <c r="AY554" i="1"/>
  <c r="AX554" i="1"/>
  <c r="AU554" i="1"/>
  <c r="AT554" i="1"/>
  <c r="AO554" i="1"/>
  <c r="AN554" i="1"/>
  <c r="AI554" i="1"/>
  <c r="AH554" i="1"/>
  <c r="AE554" i="1"/>
  <c r="AD554" i="1"/>
  <c r="Y554" i="1"/>
  <c r="X554" i="1"/>
  <c r="O554" i="1"/>
  <c r="N554" i="1"/>
  <c r="BQ553" i="1"/>
  <c r="BP553" i="1"/>
  <c r="BM553" i="1"/>
  <c r="BL553" i="1"/>
  <c r="BG553" i="1"/>
  <c r="BF553" i="1"/>
  <c r="BC553" i="1"/>
  <c r="BB553" i="1"/>
  <c r="AY553" i="1"/>
  <c r="AX553" i="1"/>
  <c r="AU553" i="1"/>
  <c r="AT553" i="1"/>
  <c r="AO553" i="1"/>
  <c r="AN553" i="1"/>
  <c r="AI553" i="1"/>
  <c r="AH553" i="1"/>
  <c r="AE553" i="1"/>
  <c r="AD553" i="1"/>
  <c r="Y553" i="1"/>
  <c r="X553" i="1"/>
  <c r="O553" i="1"/>
  <c r="N553" i="1"/>
  <c r="BQ552" i="1"/>
  <c r="BP552" i="1"/>
  <c r="BM552" i="1"/>
  <c r="BL552" i="1"/>
  <c r="BG552" i="1"/>
  <c r="BF552" i="1"/>
  <c r="BC552" i="1"/>
  <c r="BB552" i="1"/>
  <c r="AY552" i="1"/>
  <c r="AX552" i="1"/>
  <c r="AU552" i="1"/>
  <c r="AT552" i="1"/>
  <c r="AO552" i="1"/>
  <c r="AN552" i="1"/>
  <c r="AI552" i="1"/>
  <c r="AH552" i="1"/>
  <c r="AE552" i="1"/>
  <c r="AD552" i="1"/>
  <c r="Y552" i="1"/>
  <c r="X552" i="1"/>
  <c r="O552" i="1"/>
  <c r="N552" i="1"/>
  <c r="BQ551" i="1"/>
  <c r="BP551" i="1"/>
  <c r="BM551" i="1"/>
  <c r="BL551" i="1"/>
  <c r="BG551" i="1"/>
  <c r="BF551" i="1"/>
  <c r="BC551" i="1"/>
  <c r="BB551" i="1"/>
  <c r="AY551" i="1"/>
  <c r="AX551" i="1"/>
  <c r="AU551" i="1"/>
  <c r="AT551" i="1"/>
  <c r="AO551" i="1"/>
  <c r="AN551" i="1"/>
  <c r="AI551" i="1"/>
  <c r="AH551" i="1"/>
  <c r="AE551" i="1"/>
  <c r="AD551" i="1"/>
  <c r="Y551" i="1"/>
  <c r="X551" i="1"/>
  <c r="O551" i="1"/>
  <c r="N551" i="1"/>
  <c r="BQ550" i="1"/>
  <c r="BP550" i="1"/>
  <c r="BM550" i="1"/>
  <c r="BL550" i="1"/>
  <c r="BG550" i="1"/>
  <c r="BF550" i="1"/>
  <c r="BC550" i="1"/>
  <c r="BB550" i="1"/>
  <c r="AY550" i="1"/>
  <c r="AX550" i="1"/>
  <c r="AU550" i="1"/>
  <c r="AT550" i="1"/>
  <c r="AO550" i="1"/>
  <c r="AN550" i="1"/>
  <c r="AI550" i="1"/>
  <c r="AH550" i="1"/>
  <c r="AE550" i="1"/>
  <c r="AD550" i="1"/>
  <c r="Y550" i="1"/>
  <c r="X550" i="1"/>
  <c r="O550" i="1"/>
  <c r="N550" i="1"/>
  <c r="BQ549" i="1"/>
  <c r="BP549" i="1"/>
  <c r="BM549" i="1"/>
  <c r="BL549" i="1"/>
  <c r="BG549" i="1"/>
  <c r="BF549" i="1"/>
  <c r="BC549" i="1"/>
  <c r="BB549" i="1"/>
  <c r="AY549" i="1"/>
  <c r="AX549" i="1"/>
  <c r="AU549" i="1"/>
  <c r="AT549" i="1"/>
  <c r="AO549" i="1"/>
  <c r="AN549" i="1"/>
  <c r="AI549" i="1"/>
  <c r="AH549" i="1"/>
  <c r="AE549" i="1"/>
  <c r="AD549" i="1"/>
  <c r="Y549" i="1"/>
  <c r="X549" i="1"/>
  <c r="O549" i="1"/>
  <c r="N549" i="1"/>
  <c r="BQ548" i="1"/>
  <c r="BP548" i="1"/>
  <c r="BM548" i="1"/>
  <c r="BL548" i="1"/>
  <c r="BG548" i="1"/>
  <c r="BF548" i="1"/>
  <c r="BC548" i="1"/>
  <c r="BB548" i="1"/>
  <c r="AY548" i="1"/>
  <c r="AX548" i="1"/>
  <c r="AU548" i="1"/>
  <c r="AT548" i="1"/>
  <c r="AO548" i="1"/>
  <c r="AN548" i="1"/>
  <c r="AI548" i="1"/>
  <c r="AH548" i="1"/>
  <c r="AE548" i="1"/>
  <c r="AD548" i="1"/>
  <c r="Y548" i="1"/>
  <c r="X548" i="1"/>
  <c r="O548" i="1"/>
  <c r="N548" i="1"/>
  <c r="BQ547" i="1"/>
  <c r="BP547" i="1"/>
  <c r="BM547" i="1"/>
  <c r="BL547" i="1"/>
  <c r="BG547" i="1"/>
  <c r="BF547" i="1"/>
  <c r="BC547" i="1"/>
  <c r="BB547" i="1"/>
  <c r="AY547" i="1"/>
  <c r="AX547" i="1"/>
  <c r="AU547" i="1"/>
  <c r="AT547" i="1"/>
  <c r="AO547" i="1"/>
  <c r="AN547" i="1"/>
  <c r="AI547" i="1"/>
  <c r="AH547" i="1"/>
  <c r="AE547" i="1"/>
  <c r="AD547" i="1"/>
  <c r="Y547" i="1"/>
  <c r="X547" i="1"/>
  <c r="O547" i="1"/>
  <c r="N547" i="1"/>
  <c r="BQ546" i="1"/>
  <c r="BP546" i="1"/>
  <c r="BM546" i="1"/>
  <c r="BL546" i="1"/>
  <c r="BG546" i="1"/>
  <c r="BF546" i="1"/>
  <c r="BC546" i="1"/>
  <c r="BB546" i="1"/>
  <c r="AY546" i="1"/>
  <c r="AX546" i="1"/>
  <c r="AU546" i="1"/>
  <c r="AT546" i="1"/>
  <c r="AO546" i="1"/>
  <c r="AN546" i="1"/>
  <c r="AI546" i="1"/>
  <c r="AH546" i="1"/>
  <c r="AE546" i="1"/>
  <c r="AD546" i="1"/>
  <c r="Y546" i="1"/>
  <c r="X546" i="1"/>
  <c r="O546" i="1"/>
  <c r="N546" i="1"/>
  <c r="BQ545" i="1"/>
  <c r="BP545" i="1"/>
  <c r="BM545" i="1"/>
  <c r="BL545" i="1"/>
  <c r="BG545" i="1"/>
  <c r="BF545" i="1"/>
  <c r="BC545" i="1"/>
  <c r="BB545" i="1"/>
  <c r="AY545" i="1"/>
  <c r="AX545" i="1"/>
  <c r="AU545" i="1"/>
  <c r="AT545" i="1"/>
  <c r="AO545" i="1"/>
  <c r="AN545" i="1"/>
  <c r="AI545" i="1"/>
  <c r="AH545" i="1"/>
  <c r="AE545" i="1"/>
  <c r="AD545" i="1"/>
  <c r="Y545" i="1"/>
  <c r="X545" i="1"/>
  <c r="O545" i="1"/>
  <c r="N545" i="1"/>
  <c r="BQ544" i="1"/>
  <c r="BP544" i="1"/>
  <c r="BM544" i="1"/>
  <c r="BL544" i="1"/>
  <c r="BG544" i="1"/>
  <c r="BF544" i="1"/>
  <c r="BC544" i="1"/>
  <c r="BB544" i="1"/>
  <c r="AY544" i="1"/>
  <c r="AX544" i="1"/>
  <c r="AU544" i="1"/>
  <c r="AT544" i="1"/>
  <c r="AO544" i="1"/>
  <c r="AN544" i="1"/>
  <c r="AI544" i="1"/>
  <c r="AH544" i="1"/>
  <c r="AE544" i="1"/>
  <c r="AD544" i="1"/>
  <c r="Y544" i="1"/>
  <c r="X544" i="1"/>
  <c r="O544" i="1"/>
  <c r="N544" i="1"/>
  <c r="BQ543" i="1"/>
  <c r="BP543" i="1"/>
  <c r="BM543" i="1"/>
  <c r="BL543" i="1"/>
  <c r="BG543" i="1"/>
  <c r="BF543" i="1"/>
  <c r="BC543" i="1"/>
  <c r="BB543" i="1"/>
  <c r="AY543" i="1"/>
  <c r="AX543" i="1"/>
  <c r="AU543" i="1"/>
  <c r="AT543" i="1"/>
  <c r="AO543" i="1"/>
  <c r="AN543" i="1"/>
  <c r="AI543" i="1"/>
  <c r="AH543" i="1"/>
  <c r="AE543" i="1"/>
  <c r="AD543" i="1"/>
  <c r="Y543" i="1"/>
  <c r="X543" i="1"/>
  <c r="O543" i="1"/>
  <c r="N543" i="1"/>
  <c r="BQ542" i="1"/>
  <c r="BP542" i="1"/>
  <c r="BM542" i="1"/>
  <c r="BL542" i="1"/>
  <c r="BG542" i="1"/>
  <c r="BF542" i="1"/>
  <c r="BC542" i="1"/>
  <c r="BB542" i="1"/>
  <c r="AY542" i="1"/>
  <c r="AX542" i="1"/>
  <c r="AU542" i="1"/>
  <c r="AT542" i="1"/>
  <c r="AO542" i="1"/>
  <c r="AN542" i="1"/>
  <c r="AI542" i="1"/>
  <c r="AH542" i="1"/>
  <c r="AE542" i="1"/>
  <c r="AD542" i="1"/>
  <c r="Y542" i="1"/>
  <c r="X542" i="1"/>
  <c r="O542" i="1"/>
  <c r="N542" i="1"/>
  <c r="BQ541" i="1"/>
  <c r="BP541" i="1"/>
  <c r="BM541" i="1"/>
  <c r="BL541" i="1"/>
  <c r="BG541" i="1"/>
  <c r="BF541" i="1"/>
  <c r="BC541" i="1"/>
  <c r="BB541" i="1"/>
  <c r="AY541" i="1"/>
  <c r="AX541" i="1"/>
  <c r="AU541" i="1"/>
  <c r="AT541" i="1"/>
  <c r="AO541" i="1"/>
  <c r="AN541" i="1"/>
  <c r="AI541" i="1"/>
  <c r="AH541" i="1"/>
  <c r="AE541" i="1"/>
  <c r="AD541" i="1"/>
  <c r="Y541" i="1"/>
  <c r="X541" i="1"/>
  <c r="O541" i="1"/>
  <c r="N541" i="1"/>
  <c r="BQ540" i="1"/>
  <c r="BP540" i="1"/>
  <c r="BM540" i="1"/>
  <c r="BL540" i="1"/>
  <c r="BG540" i="1"/>
  <c r="BF540" i="1"/>
  <c r="BC540" i="1"/>
  <c r="BB540" i="1"/>
  <c r="AY540" i="1"/>
  <c r="AX540" i="1"/>
  <c r="AU540" i="1"/>
  <c r="AT540" i="1"/>
  <c r="AO540" i="1"/>
  <c r="AN540" i="1"/>
  <c r="AI540" i="1"/>
  <c r="AH540" i="1"/>
  <c r="AE540" i="1"/>
  <c r="AD540" i="1"/>
  <c r="Y540" i="1"/>
  <c r="X540" i="1"/>
  <c r="O540" i="1"/>
  <c r="N540" i="1"/>
  <c r="BQ539" i="1"/>
  <c r="BP539" i="1"/>
  <c r="BM539" i="1"/>
  <c r="BL539" i="1"/>
  <c r="BG539" i="1"/>
  <c r="BF539" i="1"/>
  <c r="BC539" i="1"/>
  <c r="BB539" i="1"/>
  <c r="AY539" i="1"/>
  <c r="AX539" i="1"/>
  <c r="AU539" i="1"/>
  <c r="AT539" i="1"/>
  <c r="AO539" i="1"/>
  <c r="AN539" i="1"/>
  <c r="AI539" i="1"/>
  <c r="AH539" i="1"/>
  <c r="AE539" i="1"/>
  <c r="AD539" i="1"/>
  <c r="Y539" i="1"/>
  <c r="X539" i="1"/>
  <c r="O539" i="1"/>
  <c r="N539" i="1"/>
  <c r="BQ538" i="1"/>
  <c r="BP538" i="1"/>
  <c r="BM538" i="1"/>
  <c r="BL538" i="1"/>
  <c r="BG538" i="1"/>
  <c r="BF538" i="1"/>
  <c r="BC538" i="1"/>
  <c r="BB538" i="1"/>
  <c r="AY538" i="1"/>
  <c r="AX538" i="1"/>
  <c r="AU538" i="1"/>
  <c r="AT538" i="1"/>
  <c r="AO538" i="1"/>
  <c r="AN538" i="1"/>
  <c r="AI538" i="1"/>
  <c r="AH538" i="1"/>
  <c r="AE538" i="1"/>
  <c r="AD538" i="1"/>
  <c r="Y538" i="1"/>
  <c r="X538" i="1"/>
  <c r="O538" i="1"/>
  <c r="N538" i="1"/>
  <c r="BQ537" i="1"/>
  <c r="BP537" i="1"/>
  <c r="BM537" i="1"/>
  <c r="BL537" i="1"/>
  <c r="BG537" i="1"/>
  <c r="BF537" i="1"/>
  <c r="BC537" i="1"/>
  <c r="BB537" i="1"/>
  <c r="AY537" i="1"/>
  <c r="AX537" i="1"/>
  <c r="AU537" i="1"/>
  <c r="AT537" i="1"/>
  <c r="AO537" i="1"/>
  <c r="AN537" i="1"/>
  <c r="AI537" i="1"/>
  <c r="AH537" i="1"/>
  <c r="AE537" i="1"/>
  <c r="AD537" i="1"/>
  <c r="Y537" i="1"/>
  <c r="X537" i="1"/>
  <c r="O537" i="1"/>
  <c r="N537" i="1"/>
  <c r="BQ536" i="1"/>
  <c r="BP536" i="1"/>
  <c r="BM536" i="1"/>
  <c r="BL536" i="1"/>
  <c r="BG536" i="1"/>
  <c r="BF536" i="1"/>
  <c r="BC536" i="1"/>
  <c r="BB536" i="1"/>
  <c r="AY536" i="1"/>
  <c r="AX536" i="1"/>
  <c r="AU536" i="1"/>
  <c r="AT536" i="1"/>
  <c r="AO536" i="1"/>
  <c r="AN536" i="1"/>
  <c r="AI536" i="1"/>
  <c r="AH536" i="1"/>
  <c r="AE536" i="1"/>
  <c r="AD536" i="1"/>
  <c r="Y536" i="1"/>
  <c r="X536" i="1"/>
  <c r="O536" i="1"/>
  <c r="N536" i="1"/>
  <c r="BQ535" i="1"/>
  <c r="BP535" i="1"/>
  <c r="BM535" i="1"/>
  <c r="BL535" i="1"/>
  <c r="BG535" i="1"/>
  <c r="BF535" i="1"/>
  <c r="BC535" i="1"/>
  <c r="BB535" i="1"/>
  <c r="AY535" i="1"/>
  <c r="AX535" i="1"/>
  <c r="AU535" i="1"/>
  <c r="AT535" i="1"/>
  <c r="AO535" i="1"/>
  <c r="AN535" i="1"/>
  <c r="AI535" i="1"/>
  <c r="AH535" i="1"/>
  <c r="AE535" i="1"/>
  <c r="AD535" i="1"/>
  <c r="Y535" i="1"/>
  <c r="X535" i="1"/>
  <c r="O535" i="1"/>
  <c r="N535" i="1"/>
  <c r="BQ534" i="1"/>
  <c r="BP534" i="1"/>
  <c r="BM534" i="1"/>
  <c r="BL534" i="1"/>
  <c r="BG534" i="1"/>
  <c r="BF534" i="1"/>
  <c r="BC534" i="1"/>
  <c r="BB534" i="1"/>
  <c r="AY534" i="1"/>
  <c r="AX534" i="1"/>
  <c r="AU534" i="1"/>
  <c r="AT534" i="1"/>
  <c r="AO534" i="1"/>
  <c r="AN534" i="1"/>
  <c r="AI534" i="1"/>
  <c r="AH534" i="1"/>
  <c r="AE534" i="1"/>
  <c r="AD534" i="1"/>
  <c r="Y534" i="1"/>
  <c r="X534" i="1"/>
  <c r="O534" i="1"/>
  <c r="N534" i="1"/>
  <c r="BQ533" i="1"/>
  <c r="BP533" i="1"/>
  <c r="BM533" i="1"/>
  <c r="BL533" i="1"/>
  <c r="BG533" i="1"/>
  <c r="BF533" i="1"/>
  <c r="BC533" i="1"/>
  <c r="BB533" i="1"/>
  <c r="AY533" i="1"/>
  <c r="AX533" i="1"/>
  <c r="AU533" i="1"/>
  <c r="AT533" i="1"/>
  <c r="AO533" i="1"/>
  <c r="AN533" i="1"/>
  <c r="AI533" i="1"/>
  <c r="AH533" i="1"/>
  <c r="AE533" i="1"/>
  <c r="AD533" i="1"/>
  <c r="Y533" i="1"/>
  <c r="X533" i="1"/>
  <c r="O533" i="1"/>
  <c r="N533" i="1"/>
  <c r="BQ532" i="1"/>
  <c r="BP532" i="1"/>
  <c r="BM532" i="1"/>
  <c r="BL532" i="1"/>
  <c r="BG532" i="1"/>
  <c r="BF532" i="1"/>
  <c r="BC532" i="1"/>
  <c r="BB532" i="1"/>
  <c r="AY532" i="1"/>
  <c r="AX532" i="1"/>
  <c r="AU532" i="1"/>
  <c r="AT532" i="1"/>
  <c r="AO532" i="1"/>
  <c r="AN532" i="1"/>
  <c r="AI532" i="1"/>
  <c r="AH532" i="1"/>
  <c r="AE532" i="1"/>
  <c r="AD532" i="1"/>
  <c r="Y532" i="1"/>
  <c r="X532" i="1"/>
  <c r="O532" i="1"/>
  <c r="N532" i="1"/>
  <c r="BQ531" i="1"/>
  <c r="BP531" i="1"/>
  <c r="BM531" i="1"/>
  <c r="BL531" i="1"/>
  <c r="BG531" i="1"/>
  <c r="BF531" i="1"/>
  <c r="BC531" i="1"/>
  <c r="BB531" i="1"/>
  <c r="AY531" i="1"/>
  <c r="AX531" i="1"/>
  <c r="AU531" i="1"/>
  <c r="AT531" i="1"/>
  <c r="AO531" i="1"/>
  <c r="AN531" i="1"/>
  <c r="AI531" i="1"/>
  <c r="AH531" i="1"/>
  <c r="AE531" i="1"/>
  <c r="AD531" i="1"/>
  <c r="Y531" i="1"/>
  <c r="X531" i="1"/>
  <c r="O531" i="1"/>
  <c r="N531" i="1"/>
  <c r="BQ530" i="1"/>
  <c r="BP530" i="1"/>
  <c r="BM530" i="1"/>
  <c r="BL530" i="1"/>
  <c r="BG530" i="1"/>
  <c r="BF530" i="1"/>
  <c r="BC530" i="1"/>
  <c r="BB530" i="1"/>
  <c r="AY530" i="1"/>
  <c r="AX530" i="1"/>
  <c r="AU530" i="1"/>
  <c r="AT530" i="1"/>
  <c r="AO530" i="1"/>
  <c r="AN530" i="1"/>
  <c r="AI530" i="1"/>
  <c r="AH530" i="1"/>
  <c r="AE530" i="1"/>
  <c r="AD530" i="1"/>
  <c r="Y530" i="1"/>
  <c r="X530" i="1"/>
  <c r="O530" i="1"/>
  <c r="N530" i="1"/>
  <c r="BQ529" i="1"/>
  <c r="BP529" i="1"/>
  <c r="BM529" i="1"/>
  <c r="BL529" i="1"/>
  <c r="BG529" i="1"/>
  <c r="BF529" i="1"/>
  <c r="BC529" i="1"/>
  <c r="BB529" i="1"/>
  <c r="AY529" i="1"/>
  <c r="AX529" i="1"/>
  <c r="AU529" i="1"/>
  <c r="AT529" i="1"/>
  <c r="AO529" i="1"/>
  <c r="AN529" i="1"/>
  <c r="AI529" i="1"/>
  <c r="AH529" i="1"/>
  <c r="AE529" i="1"/>
  <c r="AD529" i="1"/>
  <c r="Y529" i="1"/>
  <c r="X529" i="1"/>
  <c r="O529" i="1"/>
  <c r="N529" i="1"/>
  <c r="BQ528" i="1"/>
  <c r="BP528" i="1"/>
  <c r="BM528" i="1"/>
  <c r="BL528" i="1"/>
  <c r="BG528" i="1"/>
  <c r="BF528" i="1"/>
  <c r="BC528" i="1"/>
  <c r="BB528" i="1"/>
  <c r="AY528" i="1"/>
  <c r="AX528" i="1"/>
  <c r="AU528" i="1"/>
  <c r="AT528" i="1"/>
  <c r="AO528" i="1"/>
  <c r="AN528" i="1"/>
  <c r="AI528" i="1"/>
  <c r="AH528" i="1"/>
  <c r="AE528" i="1"/>
  <c r="AD528" i="1"/>
  <c r="Y528" i="1"/>
  <c r="X528" i="1"/>
  <c r="O528" i="1"/>
  <c r="N528" i="1"/>
  <c r="BQ527" i="1"/>
  <c r="BP527" i="1"/>
  <c r="BM527" i="1"/>
  <c r="BL527" i="1"/>
  <c r="BG527" i="1"/>
  <c r="BF527" i="1"/>
  <c r="BC527" i="1"/>
  <c r="BB527" i="1"/>
  <c r="AY527" i="1"/>
  <c r="AX527" i="1"/>
  <c r="AU527" i="1"/>
  <c r="AT527" i="1"/>
  <c r="AO527" i="1"/>
  <c r="AN527" i="1"/>
  <c r="AI527" i="1"/>
  <c r="AH527" i="1"/>
  <c r="AE527" i="1"/>
  <c r="AD527" i="1"/>
  <c r="Y527" i="1"/>
  <c r="X527" i="1"/>
  <c r="O527" i="1"/>
  <c r="N527" i="1"/>
  <c r="BQ526" i="1"/>
  <c r="BP526" i="1"/>
  <c r="BM526" i="1"/>
  <c r="BL526" i="1"/>
  <c r="BG526" i="1"/>
  <c r="BF526" i="1"/>
  <c r="BC526" i="1"/>
  <c r="BB526" i="1"/>
  <c r="AY526" i="1"/>
  <c r="AX526" i="1"/>
  <c r="AU526" i="1"/>
  <c r="AT526" i="1"/>
  <c r="AO526" i="1"/>
  <c r="AN526" i="1"/>
  <c r="AI526" i="1"/>
  <c r="AH526" i="1"/>
  <c r="AE526" i="1"/>
  <c r="AD526" i="1"/>
  <c r="Y526" i="1"/>
  <c r="X526" i="1"/>
  <c r="O526" i="1"/>
  <c r="N526" i="1"/>
  <c r="BQ525" i="1"/>
  <c r="BP525" i="1"/>
  <c r="BM525" i="1"/>
  <c r="BL525" i="1"/>
  <c r="BG525" i="1"/>
  <c r="BF525" i="1"/>
  <c r="BC525" i="1"/>
  <c r="BB525" i="1"/>
  <c r="AY525" i="1"/>
  <c r="AX525" i="1"/>
  <c r="AU525" i="1"/>
  <c r="AT525" i="1"/>
  <c r="AO525" i="1"/>
  <c r="AN525" i="1"/>
  <c r="AI525" i="1"/>
  <c r="AH525" i="1"/>
  <c r="AE525" i="1"/>
  <c r="AD525" i="1"/>
  <c r="Y525" i="1"/>
  <c r="X525" i="1"/>
  <c r="O525" i="1"/>
  <c r="N525" i="1"/>
  <c r="BQ524" i="1"/>
  <c r="BP524" i="1"/>
  <c r="BM524" i="1"/>
  <c r="BL524" i="1"/>
  <c r="BG524" i="1"/>
  <c r="BF524" i="1"/>
  <c r="BC524" i="1"/>
  <c r="BB524" i="1"/>
  <c r="AY524" i="1"/>
  <c r="AX524" i="1"/>
  <c r="AU524" i="1"/>
  <c r="AT524" i="1"/>
  <c r="AO524" i="1"/>
  <c r="AN524" i="1"/>
  <c r="AI524" i="1"/>
  <c r="AH524" i="1"/>
  <c r="AE524" i="1"/>
  <c r="AD524" i="1"/>
  <c r="Y524" i="1"/>
  <c r="X524" i="1"/>
  <c r="O524" i="1"/>
  <c r="N524" i="1"/>
  <c r="BP514" i="1"/>
  <c r="BQ514" i="1" s="1"/>
  <c r="BL514" i="1"/>
  <c r="BM514" i="1" s="1"/>
  <c r="BF514" i="1"/>
  <c r="BG514" i="1" s="1"/>
  <c r="BB514" i="1"/>
  <c r="BC514" i="1" s="1"/>
  <c r="AX514" i="1"/>
  <c r="AY514" i="1" s="1"/>
  <c r="AT514" i="1"/>
  <c r="AU514" i="1" s="1"/>
  <c r="AN514" i="1"/>
  <c r="AO514" i="1" s="1"/>
  <c r="AH514" i="1"/>
  <c r="AI514" i="1" s="1"/>
  <c r="AD514" i="1"/>
  <c r="AE514" i="1" s="1"/>
  <c r="X514" i="1"/>
  <c r="Y514" i="1" s="1"/>
  <c r="N514" i="1"/>
  <c r="O514" i="1" s="1"/>
  <c r="BP378" i="1"/>
  <c r="BQ378" i="1" s="1"/>
  <c r="BL378" i="1"/>
  <c r="BM378" i="1" s="1"/>
  <c r="BF378" i="1"/>
  <c r="BG378" i="1" s="1"/>
  <c r="BB378" i="1"/>
  <c r="BC378" i="1" s="1"/>
  <c r="AX378" i="1"/>
  <c r="AY378" i="1" s="1"/>
  <c r="AT378" i="1"/>
  <c r="AU378" i="1" s="1"/>
  <c r="AN378" i="1"/>
  <c r="AO378" i="1" s="1"/>
  <c r="AH378" i="1"/>
  <c r="AI378" i="1" s="1"/>
  <c r="AD378" i="1"/>
  <c r="AE378" i="1" s="1"/>
  <c r="X378" i="1"/>
  <c r="Y378" i="1" s="1"/>
  <c r="N378" i="1"/>
  <c r="O378" i="1" s="1"/>
  <c r="BP515" i="1"/>
  <c r="BQ515" i="1" s="1"/>
  <c r="BL515" i="1"/>
  <c r="BM515" i="1" s="1"/>
  <c r="BF515" i="1"/>
  <c r="BG515" i="1" s="1"/>
  <c r="BB515" i="1"/>
  <c r="BC515" i="1" s="1"/>
  <c r="AX515" i="1"/>
  <c r="AY515" i="1" s="1"/>
  <c r="AT515" i="1"/>
  <c r="AU515" i="1" s="1"/>
  <c r="AN515" i="1"/>
  <c r="AO515" i="1" s="1"/>
  <c r="AH515" i="1"/>
  <c r="AI515" i="1" s="1"/>
  <c r="AD515" i="1"/>
  <c r="AE515" i="1" s="1"/>
  <c r="X515" i="1"/>
  <c r="Y515" i="1" s="1"/>
  <c r="N515" i="1"/>
  <c r="O515" i="1" s="1"/>
  <c r="BP516" i="1"/>
  <c r="BQ516" i="1" s="1"/>
  <c r="BL516" i="1"/>
  <c r="BM516" i="1" s="1"/>
  <c r="BF516" i="1"/>
  <c r="BG516" i="1" s="1"/>
  <c r="BB516" i="1"/>
  <c r="BC516" i="1" s="1"/>
  <c r="AX516" i="1"/>
  <c r="AY516" i="1" s="1"/>
  <c r="AT516" i="1"/>
  <c r="AU516" i="1" s="1"/>
  <c r="AN516" i="1"/>
  <c r="AO516" i="1" s="1"/>
  <c r="AH516" i="1"/>
  <c r="AI516" i="1" s="1"/>
  <c r="AD516" i="1"/>
  <c r="AE516" i="1" s="1"/>
  <c r="X516" i="1"/>
  <c r="Y516" i="1" s="1"/>
  <c r="N516" i="1"/>
  <c r="O516" i="1" s="1"/>
  <c r="BP517" i="1"/>
  <c r="BQ517" i="1" s="1"/>
  <c r="BL517" i="1"/>
  <c r="BM517" i="1" s="1"/>
  <c r="BF517" i="1"/>
  <c r="BG517" i="1" s="1"/>
  <c r="BB517" i="1"/>
  <c r="BC517" i="1" s="1"/>
  <c r="AX517" i="1"/>
  <c r="AY517" i="1" s="1"/>
  <c r="AT517" i="1"/>
  <c r="AU517" i="1" s="1"/>
  <c r="AN517" i="1"/>
  <c r="AO517" i="1" s="1"/>
  <c r="AH517" i="1"/>
  <c r="AI517" i="1" s="1"/>
  <c r="AD517" i="1"/>
  <c r="AE517" i="1" s="1"/>
  <c r="X517" i="1"/>
  <c r="Y517" i="1" s="1"/>
  <c r="N517" i="1"/>
  <c r="O517" i="1" s="1"/>
  <c r="BP475" i="1"/>
  <c r="BQ475" i="1" s="1"/>
  <c r="BL475" i="1"/>
  <c r="BM475" i="1" s="1"/>
  <c r="BF475" i="1"/>
  <c r="BG475" i="1" s="1"/>
  <c r="BB475" i="1"/>
  <c r="BC475" i="1" s="1"/>
  <c r="AX475" i="1"/>
  <c r="AY475" i="1" s="1"/>
  <c r="AT475" i="1"/>
  <c r="AU475" i="1" s="1"/>
  <c r="AN475" i="1"/>
  <c r="AO475" i="1" s="1"/>
  <c r="AH475" i="1"/>
  <c r="AI475" i="1" s="1"/>
  <c r="AD475" i="1"/>
  <c r="AE475" i="1" s="1"/>
  <c r="X475" i="1"/>
  <c r="Y475" i="1" s="1"/>
  <c r="N475" i="1"/>
  <c r="O475" i="1" s="1"/>
  <c r="BP518" i="1"/>
  <c r="BQ518" i="1" s="1"/>
  <c r="BL518" i="1"/>
  <c r="BM518" i="1" s="1"/>
  <c r="BF518" i="1"/>
  <c r="BG518" i="1" s="1"/>
  <c r="BB518" i="1"/>
  <c r="BC518" i="1" s="1"/>
  <c r="AX518" i="1"/>
  <c r="AY518" i="1" s="1"/>
  <c r="AT518" i="1"/>
  <c r="AU518" i="1" s="1"/>
  <c r="AN518" i="1"/>
  <c r="AO518" i="1" s="1"/>
  <c r="AH518" i="1"/>
  <c r="AI518" i="1" s="1"/>
  <c r="AD518" i="1"/>
  <c r="AE518" i="1" s="1"/>
  <c r="X518" i="1"/>
  <c r="Y518" i="1" s="1"/>
  <c r="N518" i="1"/>
  <c r="O518" i="1" s="1"/>
  <c r="BP519" i="1"/>
  <c r="BQ519" i="1" s="1"/>
  <c r="BL519" i="1"/>
  <c r="BM519" i="1" s="1"/>
  <c r="BF519" i="1"/>
  <c r="BG519" i="1" s="1"/>
  <c r="BB519" i="1"/>
  <c r="BC519" i="1" s="1"/>
  <c r="AX519" i="1"/>
  <c r="AY519" i="1" s="1"/>
  <c r="AT519" i="1"/>
  <c r="AU519" i="1" s="1"/>
  <c r="AN519" i="1"/>
  <c r="AO519" i="1" s="1"/>
  <c r="AH519" i="1"/>
  <c r="AI519" i="1" s="1"/>
  <c r="AD519" i="1"/>
  <c r="AE519" i="1" s="1"/>
  <c r="X519" i="1"/>
  <c r="Y519" i="1" s="1"/>
  <c r="N519" i="1"/>
  <c r="O519" i="1" s="1"/>
  <c r="BP520" i="1"/>
  <c r="BQ520" i="1" s="1"/>
  <c r="BL520" i="1"/>
  <c r="BM520" i="1" s="1"/>
  <c r="BF520" i="1"/>
  <c r="BG520" i="1" s="1"/>
  <c r="BB520" i="1"/>
  <c r="BC520" i="1" s="1"/>
  <c r="AX520" i="1"/>
  <c r="AY520" i="1" s="1"/>
  <c r="AT520" i="1"/>
  <c r="AU520" i="1" s="1"/>
  <c r="AN520" i="1"/>
  <c r="AO520" i="1" s="1"/>
  <c r="AH520" i="1"/>
  <c r="AI520" i="1" s="1"/>
  <c r="AD520" i="1"/>
  <c r="AE520" i="1" s="1"/>
  <c r="X520" i="1"/>
  <c r="Y520" i="1" s="1"/>
  <c r="N520" i="1"/>
  <c r="O520" i="1" s="1"/>
  <c r="BP521" i="1"/>
  <c r="BQ521" i="1" s="1"/>
  <c r="BL521" i="1"/>
  <c r="BM521" i="1" s="1"/>
  <c r="BF521" i="1"/>
  <c r="BG521" i="1" s="1"/>
  <c r="BB521" i="1"/>
  <c r="BC521" i="1" s="1"/>
  <c r="AX521" i="1"/>
  <c r="AY521" i="1" s="1"/>
  <c r="AT521" i="1"/>
  <c r="AU521" i="1" s="1"/>
  <c r="AN521" i="1"/>
  <c r="AO521" i="1" s="1"/>
  <c r="AH521" i="1"/>
  <c r="AI521" i="1" s="1"/>
  <c r="AD521" i="1"/>
  <c r="AE521" i="1" s="1"/>
  <c r="X521" i="1"/>
  <c r="Y521" i="1" s="1"/>
  <c r="N521" i="1"/>
  <c r="O521" i="1" s="1"/>
  <c r="BP479" i="1"/>
  <c r="BQ479" i="1" s="1"/>
  <c r="BL479" i="1"/>
  <c r="BM479" i="1" s="1"/>
  <c r="BF479" i="1"/>
  <c r="BG479" i="1" s="1"/>
  <c r="BB479" i="1"/>
  <c r="BC479" i="1" s="1"/>
  <c r="AX479" i="1"/>
  <c r="AY479" i="1" s="1"/>
  <c r="AT479" i="1"/>
  <c r="AU479" i="1" s="1"/>
  <c r="AN479" i="1"/>
  <c r="AO479" i="1" s="1"/>
  <c r="AH479" i="1"/>
  <c r="AI479" i="1" s="1"/>
  <c r="AD479" i="1"/>
  <c r="AE479" i="1" s="1"/>
  <c r="X479" i="1"/>
  <c r="Y479" i="1" s="1"/>
  <c r="N479" i="1"/>
  <c r="O479" i="1" s="1"/>
  <c r="BP428" i="1"/>
  <c r="BQ428" i="1" s="1"/>
  <c r="BL428" i="1"/>
  <c r="BM428" i="1" s="1"/>
  <c r="BF428" i="1"/>
  <c r="BG428" i="1" s="1"/>
  <c r="BB428" i="1"/>
  <c r="BC428" i="1" s="1"/>
  <c r="AX428" i="1"/>
  <c r="AY428" i="1" s="1"/>
  <c r="AT428" i="1"/>
  <c r="AU428" i="1" s="1"/>
  <c r="AN428" i="1"/>
  <c r="AO428" i="1" s="1"/>
  <c r="AH428" i="1"/>
  <c r="AI428" i="1" s="1"/>
  <c r="AD428" i="1"/>
  <c r="AE428" i="1" s="1"/>
  <c r="X428" i="1"/>
  <c r="Y428" i="1" s="1"/>
  <c r="N428" i="1"/>
  <c r="O428" i="1" s="1"/>
  <c r="BP426" i="1"/>
  <c r="BQ426" i="1" s="1"/>
  <c r="BL426" i="1"/>
  <c r="BM426" i="1" s="1"/>
  <c r="BF426" i="1"/>
  <c r="BG426" i="1" s="1"/>
  <c r="BB426" i="1"/>
  <c r="BC426" i="1" s="1"/>
  <c r="AX426" i="1"/>
  <c r="AY426" i="1" s="1"/>
  <c r="AT426" i="1"/>
  <c r="AU426" i="1" s="1"/>
  <c r="AN426" i="1"/>
  <c r="AO426" i="1" s="1"/>
  <c r="AH426" i="1"/>
  <c r="AI426" i="1" s="1"/>
  <c r="AD426" i="1"/>
  <c r="AE426" i="1" s="1"/>
  <c r="X426" i="1"/>
  <c r="Y426" i="1" s="1"/>
  <c r="N426" i="1"/>
  <c r="O426" i="1" s="1"/>
  <c r="BP424" i="1"/>
  <c r="BQ424" i="1" s="1"/>
  <c r="BL424" i="1"/>
  <c r="BM424" i="1" s="1"/>
  <c r="BF424" i="1"/>
  <c r="BG424" i="1" s="1"/>
  <c r="BB424" i="1"/>
  <c r="BC424" i="1" s="1"/>
  <c r="AX424" i="1"/>
  <c r="AY424" i="1" s="1"/>
  <c r="AT424" i="1"/>
  <c r="AU424" i="1" s="1"/>
  <c r="AN424" i="1"/>
  <c r="AO424" i="1" s="1"/>
  <c r="AH424" i="1"/>
  <c r="AI424" i="1" s="1"/>
  <c r="AD424" i="1"/>
  <c r="AE424" i="1" s="1"/>
  <c r="X424" i="1"/>
  <c r="Y424" i="1" s="1"/>
  <c r="N424" i="1"/>
  <c r="O424" i="1" s="1"/>
  <c r="BP422" i="1"/>
  <c r="BQ422" i="1" s="1"/>
  <c r="BL422" i="1"/>
  <c r="BM422" i="1" s="1"/>
  <c r="BF422" i="1"/>
  <c r="BG422" i="1" s="1"/>
  <c r="BB422" i="1"/>
  <c r="BC422" i="1" s="1"/>
  <c r="AX422" i="1"/>
  <c r="AY422" i="1" s="1"/>
  <c r="AT422" i="1"/>
  <c r="AU422" i="1" s="1"/>
  <c r="AN422" i="1"/>
  <c r="AO422" i="1" s="1"/>
  <c r="AH422" i="1"/>
  <c r="AI422" i="1" s="1"/>
  <c r="AD422" i="1"/>
  <c r="AE422" i="1" s="1"/>
  <c r="X422" i="1"/>
  <c r="Y422" i="1" s="1"/>
  <c r="N422" i="1"/>
  <c r="O422" i="1" s="1"/>
  <c r="BP401" i="1"/>
  <c r="BQ401" i="1" s="1"/>
  <c r="BL401" i="1"/>
  <c r="BM401" i="1" s="1"/>
  <c r="BF401" i="1"/>
  <c r="BG401" i="1" s="1"/>
  <c r="BB401" i="1"/>
  <c r="BC401" i="1" s="1"/>
  <c r="AX401" i="1"/>
  <c r="AY401" i="1" s="1"/>
  <c r="AT401" i="1"/>
  <c r="AU401" i="1" s="1"/>
  <c r="AN401" i="1"/>
  <c r="AO401" i="1" s="1"/>
  <c r="AH401" i="1"/>
  <c r="AI401" i="1" s="1"/>
  <c r="AD401" i="1"/>
  <c r="AE401" i="1" s="1"/>
  <c r="X401" i="1"/>
  <c r="Y401" i="1" s="1"/>
  <c r="N401" i="1"/>
  <c r="O401" i="1" s="1"/>
  <c r="BP404" i="1"/>
  <c r="BQ404" i="1" s="1"/>
  <c r="BL404" i="1"/>
  <c r="BM404" i="1" s="1"/>
  <c r="BF404" i="1"/>
  <c r="BG404" i="1" s="1"/>
  <c r="BB404" i="1"/>
  <c r="BC404" i="1" s="1"/>
  <c r="AX404" i="1"/>
  <c r="AY404" i="1" s="1"/>
  <c r="AT404" i="1"/>
  <c r="AU404" i="1" s="1"/>
  <c r="AN404" i="1"/>
  <c r="AO404" i="1" s="1"/>
  <c r="AH404" i="1"/>
  <c r="AI404" i="1" s="1"/>
  <c r="AD404" i="1"/>
  <c r="AE404" i="1" s="1"/>
  <c r="X404" i="1"/>
  <c r="Y404" i="1" s="1"/>
  <c r="N404" i="1"/>
  <c r="O404" i="1" s="1"/>
  <c r="BP488" i="1"/>
  <c r="BQ488" i="1" s="1"/>
  <c r="BL488" i="1"/>
  <c r="BM488" i="1" s="1"/>
  <c r="BF488" i="1"/>
  <c r="BG488" i="1" s="1"/>
  <c r="BB488" i="1"/>
  <c r="BC488" i="1" s="1"/>
  <c r="AX488" i="1"/>
  <c r="AY488" i="1" s="1"/>
  <c r="AT488" i="1"/>
  <c r="AU488" i="1" s="1"/>
  <c r="AN488" i="1"/>
  <c r="AO488" i="1" s="1"/>
  <c r="AH488" i="1"/>
  <c r="AI488" i="1" s="1"/>
  <c r="AD488" i="1"/>
  <c r="AE488" i="1" s="1"/>
  <c r="X488" i="1"/>
  <c r="Y488" i="1" s="1"/>
  <c r="N488" i="1"/>
  <c r="O488" i="1" s="1"/>
  <c r="BP402" i="1"/>
  <c r="BQ402" i="1" s="1"/>
  <c r="BL402" i="1"/>
  <c r="BM402" i="1" s="1"/>
  <c r="BF402" i="1"/>
  <c r="BG402" i="1" s="1"/>
  <c r="BB402" i="1"/>
  <c r="BC402" i="1" s="1"/>
  <c r="AX402" i="1"/>
  <c r="AY402" i="1" s="1"/>
  <c r="AT402" i="1"/>
  <c r="AU402" i="1" s="1"/>
  <c r="AN402" i="1"/>
  <c r="AO402" i="1" s="1"/>
  <c r="AH402" i="1"/>
  <c r="AI402" i="1" s="1"/>
  <c r="AD402" i="1"/>
  <c r="AE402" i="1" s="1"/>
  <c r="X402" i="1"/>
  <c r="Y402" i="1" s="1"/>
  <c r="N402" i="1"/>
  <c r="O402" i="1" s="1"/>
  <c r="BP489" i="1"/>
  <c r="BQ489" i="1" s="1"/>
  <c r="BL489" i="1"/>
  <c r="BM489" i="1" s="1"/>
  <c r="BF489" i="1"/>
  <c r="BG489" i="1" s="1"/>
  <c r="BB489" i="1"/>
  <c r="BC489" i="1" s="1"/>
  <c r="AX489" i="1"/>
  <c r="AY489" i="1" s="1"/>
  <c r="AT489" i="1"/>
  <c r="AU489" i="1" s="1"/>
  <c r="AN489" i="1"/>
  <c r="AO489" i="1" s="1"/>
  <c r="AH489" i="1"/>
  <c r="AI489" i="1" s="1"/>
  <c r="AD489" i="1"/>
  <c r="AE489" i="1" s="1"/>
  <c r="X489" i="1"/>
  <c r="Y489" i="1" s="1"/>
  <c r="N489" i="1"/>
  <c r="O489" i="1" s="1"/>
  <c r="BP478" i="1"/>
  <c r="BQ478" i="1" s="1"/>
  <c r="BL478" i="1"/>
  <c r="BM478" i="1" s="1"/>
  <c r="BF478" i="1"/>
  <c r="BG478" i="1" s="1"/>
  <c r="BB478" i="1"/>
  <c r="BC478" i="1" s="1"/>
  <c r="AX478" i="1"/>
  <c r="AY478" i="1" s="1"/>
  <c r="AT478" i="1"/>
  <c r="AU478" i="1" s="1"/>
  <c r="AN478" i="1"/>
  <c r="AO478" i="1" s="1"/>
  <c r="AH478" i="1"/>
  <c r="AI478" i="1" s="1"/>
  <c r="AD478" i="1"/>
  <c r="AE478" i="1" s="1"/>
  <c r="X478" i="1"/>
  <c r="Y478" i="1" s="1"/>
  <c r="N478" i="1"/>
  <c r="O478" i="1" s="1"/>
  <c r="BP430" i="1"/>
  <c r="BQ430" i="1" s="1"/>
  <c r="BL430" i="1"/>
  <c r="BM430" i="1" s="1"/>
  <c r="BF430" i="1"/>
  <c r="BG430" i="1" s="1"/>
  <c r="BB430" i="1"/>
  <c r="BC430" i="1" s="1"/>
  <c r="AX430" i="1"/>
  <c r="AY430" i="1" s="1"/>
  <c r="AT430" i="1"/>
  <c r="AU430" i="1" s="1"/>
  <c r="AN430" i="1"/>
  <c r="AO430" i="1" s="1"/>
  <c r="AH430" i="1"/>
  <c r="AI430" i="1" s="1"/>
  <c r="AD430" i="1"/>
  <c r="AE430" i="1" s="1"/>
  <c r="X430" i="1"/>
  <c r="Y430" i="1" s="1"/>
  <c r="N430" i="1"/>
  <c r="O430" i="1" s="1"/>
  <c r="BP408" i="1"/>
  <c r="BQ408" i="1" s="1"/>
  <c r="BL408" i="1"/>
  <c r="BM408" i="1" s="1"/>
  <c r="BF408" i="1"/>
  <c r="BG408" i="1" s="1"/>
  <c r="BB408" i="1"/>
  <c r="BC408" i="1" s="1"/>
  <c r="AX408" i="1"/>
  <c r="AY408" i="1" s="1"/>
  <c r="AT408" i="1"/>
  <c r="AU408" i="1" s="1"/>
  <c r="AN408" i="1"/>
  <c r="AO408" i="1" s="1"/>
  <c r="AH408" i="1"/>
  <c r="AI408" i="1" s="1"/>
  <c r="AD408" i="1"/>
  <c r="AE408" i="1" s="1"/>
  <c r="X408" i="1"/>
  <c r="Y408" i="1" s="1"/>
  <c r="N408" i="1"/>
  <c r="O408" i="1" s="1"/>
  <c r="BP407" i="1"/>
  <c r="BQ407" i="1" s="1"/>
  <c r="BL407" i="1"/>
  <c r="BM407" i="1" s="1"/>
  <c r="BF407" i="1"/>
  <c r="BG407" i="1" s="1"/>
  <c r="BB407" i="1"/>
  <c r="BC407" i="1" s="1"/>
  <c r="AX407" i="1"/>
  <c r="AY407" i="1" s="1"/>
  <c r="AT407" i="1"/>
  <c r="AU407" i="1" s="1"/>
  <c r="AN407" i="1"/>
  <c r="AO407" i="1" s="1"/>
  <c r="AH407" i="1"/>
  <c r="AI407" i="1" s="1"/>
  <c r="AD407" i="1"/>
  <c r="AE407" i="1" s="1"/>
  <c r="X407" i="1"/>
  <c r="Y407" i="1" s="1"/>
  <c r="N407" i="1"/>
  <c r="O407" i="1" s="1"/>
  <c r="BP413" i="1"/>
  <c r="BQ413" i="1" s="1"/>
  <c r="BL413" i="1"/>
  <c r="BM413" i="1" s="1"/>
  <c r="BF413" i="1"/>
  <c r="BG413" i="1" s="1"/>
  <c r="BB413" i="1"/>
  <c r="BC413" i="1" s="1"/>
  <c r="AX413" i="1"/>
  <c r="AY413" i="1" s="1"/>
  <c r="AT413" i="1"/>
  <c r="AU413" i="1" s="1"/>
  <c r="AN413" i="1"/>
  <c r="AO413" i="1" s="1"/>
  <c r="AH413" i="1"/>
  <c r="AI413" i="1" s="1"/>
  <c r="AD413" i="1"/>
  <c r="AE413" i="1" s="1"/>
  <c r="X413" i="1"/>
  <c r="Y413" i="1" s="1"/>
  <c r="N413" i="1"/>
  <c r="O413" i="1" s="1"/>
  <c r="BP410" i="1"/>
  <c r="BQ410" i="1" s="1"/>
  <c r="BL410" i="1"/>
  <c r="BM410" i="1" s="1"/>
  <c r="BF410" i="1"/>
  <c r="BG410" i="1" s="1"/>
  <c r="BB410" i="1"/>
  <c r="BC410" i="1" s="1"/>
  <c r="AX410" i="1"/>
  <c r="AY410" i="1" s="1"/>
  <c r="AT410" i="1"/>
  <c r="AU410" i="1" s="1"/>
  <c r="AN410" i="1"/>
  <c r="AO410" i="1" s="1"/>
  <c r="AH410" i="1"/>
  <c r="AI410" i="1" s="1"/>
  <c r="AD410" i="1"/>
  <c r="AE410" i="1" s="1"/>
  <c r="X410" i="1"/>
  <c r="Y410" i="1" s="1"/>
  <c r="N410" i="1"/>
  <c r="O410" i="1" s="1"/>
  <c r="BP419" i="1"/>
  <c r="BQ419" i="1" s="1"/>
  <c r="BL419" i="1"/>
  <c r="BM419" i="1" s="1"/>
  <c r="BF419" i="1"/>
  <c r="BG419" i="1" s="1"/>
  <c r="BB419" i="1"/>
  <c r="BC419" i="1" s="1"/>
  <c r="AX419" i="1"/>
  <c r="AY419" i="1" s="1"/>
  <c r="AT419" i="1"/>
  <c r="AU419" i="1" s="1"/>
  <c r="AN419" i="1"/>
  <c r="AO419" i="1" s="1"/>
  <c r="AH419" i="1"/>
  <c r="AI419" i="1" s="1"/>
  <c r="AD419" i="1"/>
  <c r="AE419" i="1" s="1"/>
  <c r="X419" i="1"/>
  <c r="Y419" i="1" s="1"/>
  <c r="N419" i="1"/>
  <c r="O419" i="1" s="1"/>
  <c r="BP418" i="1"/>
  <c r="BQ418" i="1" s="1"/>
  <c r="BL418" i="1"/>
  <c r="BM418" i="1" s="1"/>
  <c r="BF418" i="1"/>
  <c r="BG418" i="1" s="1"/>
  <c r="BB418" i="1"/>
  <c r="BC418" i="1" s="1"/>
  <c r="AX418" i="1"/>
  <c r="AY418" i="1" s="1"/>
  <c r="AT418" i="1"/>
  <c r="AU418" i="1" s="1"/>
  <c r="AN418" i="1"/>
  <c r="AO418" i="1" s="1"/>
  <c r="AH418" i="1"/>
  <c r="AI418" i="1" s="1"/>
  <c r="AD418" i="1"/>
  <c r="AE418" i="1" s="1"/>
  <c r="X418" i="1"/>
  <c r="Y418" i="1" s="1"/>
  <c r="N418" i="1"/>
  <c r="O418" i="1" s="1"/>
  <c r="BP431" i="1"/>
  <c r="BQ431" i="1" s="1"/>
  <c r="BL431" i="1"/>
  <c r="BM431" i="1" s="1"/>
  <c r="BF431" i="1"/>
  <c r="BG431" i="1" s="1"/>
  <c r="BB431" i="1"/>
  <c r="BC431" i="1" s="1"/>
  <c r="AX431" i="1"/>
  <c r="AY431" i="1" s="1"/>
  <c r="AT431" i="1"/>
  <c r="AU431" i="1" s="1"/>
  <c r="AN431" i="1"/>
  <c r="AO431" i="1" s="1"/>
  <c r="AH431" i="1"/>
  <c r="AI431" i="1" s="1"/>
  <c r="AD431" i="1"/>
  <c r="AE431" i="1" s="1"/>
  <c r="X431" i="1"/>
  <c r="Y431" i="1" s="1"/>
  <c r="N431" i="1"/>
  <c r="O431" i="1" s="1"/>
  <c r="BP427" i="1"/>
  <c r="BQ427" i="1" s="1"/>
  <c r="BL427" i="1"/>
  <c r="BM427" i="1" s="1"/>
  <c r="BF427" i="1"/>
  <c r="BG427" i="1" s="1"/>
  <c r="BB427" i="1"/>
  <c r="BC427" i="1" s="1"/>
  <c r="AX427" i="1"/>
  <c r="AY427" i="1" s="1"/>
  <c r="AT427" i="1"/>
  <c r="AU427" i="1" s="1"/>
  <c r="AN427" i="1"/>
  <c r="AO427" i="1" s="1"/>
  <c r="AH427" i="1"/>
  <c r="AI427" i="1" s="1"/>
  <c r="AD427" i="1"/>
  <c r="AE427" i="1" s="1"/>
  <c r="X427" i="1"/>
  <c r="Y427" i="1" s="1"/>
  <c r="N427" i="1"/>
  <c r="O427" i="1" s="1"/>
  <c r="BP423" i="1"/>
  <c r="BQ423" i="1" s="1"/>
  <c r="BL423" i="1"/>
  <c r="BM423" i="1" s="1"/>
  <c r="BF423" i="1"/>
  <c r="BG423" i="1" s="1"/>
  <c r="BB423" i="1"/>
  <c r="BC423" i="1" s="1"/>
  <c r="AX423" i="1"/>
  <c r="AY423" i="1" s="1"/>
  <c r="AT423" i="1"/>
  <c r="AU423" i="1" s="1"/>
  <c r="AN423" i="1"/>
  <c r="AO423" i="1" s="1"/>
  <c r="AH423" i="1"/>
  <c r="AI423" i="1" s="1"/>
  <c r="AD423" i="1"/>
  <c r="AE423" i="1" s="1"/>
  <c r="X423" i="1"/>
  <c r="Y423" i="1" s="1"/>
  <c r="N423" i="1"/>
  <c r="O423" i="1" s="1"/>
  <c r="BP411" i="1"/>
  <c r="BQ411" i="1" s="1"/>
  <c r="BL411" i="1"/>
  <c r="BM411" i="1" s="1"/>
  <c r="BF411" i="1"/>
  <c r="BG411" i="1" s="1"/>
  <c r="BB411" i="1"/>
  <c r="BC411" i="1" s="1"/>
  <c r="AX411" i="1"/>
  <c r="AY411" i="1" s="1"/>
  <c r="AT411" i="1"/>
  <c r="AU411" i="1" s="1"/>
  <c r="AN411" i="1"/>
  <c r="AO411" i="1" s="1"/>
  <c r="AH411" i="1"/>
  <c r="AI411" i="1" s="1"/>
  <c r="AD411" i="1"/>
  <c r="AE411" i="1" s="1"/>
  <c r="X411" i="1"/>
  <c r="Y411" i="1" s="1"/>
  <c r="N411" i="1"/>
  <c r="O411" i="1" s="1"/>
  <c r="BP466" i="1"/>
  <c r="BQ466" i="1" s="1"/>
  <c r="BL466" i="1"/>
  <c r="BM466" i="1" s="1"/>
  <c r="BF466" i="1"/>
  <c r="BG466" i="1" s="1"/>
  <c r="BB466" i="1"/>
  <c r="BC466" i="1" s="1"/>
  <c r="AX466" i="1"/>
  <c r="AY466" i="1" s="1"/>
  <c r="AT466" i="1"/>
  <c r="AU466" i="1" s="1"/>
  <c r="AN466" i="1"/>
  <c r="AO466" i="1" s="1"/>
  <c r="AH466" i="1"/>
  <c r="AI466" i="1" s="1"/>
  <c r="AD466" i="1"/>
  <c r="AE466" i="1" s="1"/>
  <c r="X466" i="1"/>
  <c r="Y466" i="1" s="1"/>
  <c r="N466" i="1"/>
  <c r="O466" i="1" s="1"/>
  <c r="BP472" i="1"/>
  <c r="BQ472" i="1" s="1"/>
  <c r="BL472" i="1"/>
  <c r="BM472" i="1" s="1"/>
  <c r="BF472" i="1"/>
  <c r="BG472" i="1" s="1"/>
  <c r="BB472" i="1"/>
  <c r="BC472" i="1" s="1"/>
  <c r="AX472" i="1"/>
  <c r="AY472" i="1" s="1"/>
  <c r="AT472" i="1"/>
  <c r="AU472" i="1" s="1"/>
  <c r="AN472" i="1"/>
  <c r="AO472" i="1" s="1"/>
  <c r="AH472" i="1"/>
  <c r="AI472" i="1" s="1"/>
  <c r="AD472" i="1"/>
  <c r="AE472" i="1" s="1"/>
  <c r="X472" i="1"/>
  <c r="Y472" i="1" s="1"/>
  <c r="N472" i="1"/>
  <c r="O472" i="1" s="1"/>
  <c r="BP421" i="1"/>
  <c r="BQ421" i="1" s="1"/>
  <c r="BL421" i="1"/>
  <c r="BM421" i="1" s="1"/>
  <c r="BF421" i="1"/>
  <c r="BG421" i="1" s="1"/>
  <c r="BB421" i="1"/>
  <c r="BC421" i="1" s="1"/>
  <c r="AX421" i="1"/>
  <c r="AY421" i="1" s="1"/>
  <c r="AT421" i="1"/>
  <c r="AU421" i="1" s="1"/>
  <c r="AN421" i="1"/>
  <c r="AO421" i="1" s="1"/>
  <c r="AH421" i="1"/>
  <c r="AI421" i="1" s="1"/>
  <c r="AD421" i="1"/>
  <c r="AE421" i="1" s="1"/>
  <c r="X421" i="1"/>
  <c r="Y421" i="1" s="1"/>
  <c r="N421" i="1"/>
  <c r="O421" i="1" s="1"/>
  <c r="BP420" i="1"/>
  <c r="BQ420" i="1" s="1"/>
  <c r="BL420" i="1"/>
  <c r="BM420" i="1" s="1"/>
  <c r="BF420" i="1"/>
  <c r="BG420" i="1" s="1"/>
  <c r="BB420" i="1"/>
  <c r="BC420" i="1" s="1"/>
  <c r="AX420" i="1"/>
  <c r="AY420" i="1" s="1"/>
  <c r="AT420" i="1"/>
  <c r="AU420" i="1" s="1"/>
  <c r="AN420" i="1"/>
  <c r="AO420" i="1" s="1"/>
  <c r="AH420" i="1"/>
  <c r="AI420" i="1" s="1"/>
  <c r="AD420" i="1"/>
  <c r="AE420" i="1" s="1"/>
  <c r="X420" i="1"/>
  <c r="Y420" i="1" s="1"/>
  <c r="N420" i="1"/>
  <c r="O420" i="1" s="1"/>
  <c r="BP425" i="1"/>
  <c r="BQ425" i="1" s="1"/>
  <c r="BL425" i="1"/>
  <c r="BM425" i="1" s="1"/>
  <c r="BF425" i="1"/>
  <c r="BG425" i="1" s="1"/>
  <c r="BB425" i="1"/>
  <c r="BC425" i="1" s="1"/>
  <c r="AX425" i="1"/>
  <c r="AY425" i="1" s="1"/>
  <c r="AT425" i="1"/>
  <c r="AU425" i="1" s="1"/>
  <c r="AN425" i="1"/>
  <c r="AO425" i="1" s="1"/>
  <c r="AH425" i="1"/>
  <c r="AI425" i="1" s="1"/>
  <c r="AD425" i="1"/>
  <c r="AE425" i="1" s="1"/>
  <c r="X425" i="1"/>
  <c r="Y425" i="1" s="1"/>
  <c r="N425" i="1"/>
  <c r="O425" i="1" s="1"/>
  <c r="BP470" i="1"/>
  <c r="BQ470" i="1" s="1"/>
  <c r="BL470" i="1"/>
  <c r="BM470" i="1" s="1"/>
  <c r="BF470" i="1"/>
  <c r="BG470" i="1" s="1"/>
  <c r="BB470" i="1"/>
  <c r="BC470" i="1" s="1"/>
  <c r="AX470" i="1"/>
  <c r="AY470" i="1" s="1"/>
  <c r="AT470" i="1"/>
  <c r="AU470" i="1" s="1"/>
  <c r="AN470" i="1"/>
  <c r="AO470" i="1" s="1"/>
  <c r="AH470" i="1"/>
  <c r="AI470" i="1" s="1"/>
  <c r="AD470" i="1"/>
  <c r="AE470" i="1" s="1"/>
  <c r="X470" i="1"/>
  <c r="Y470" i="1" s="1"/>
  <c r="N470" i="1"/>
  <c r="O470" i="1" s="1"/>
  <c r="BP469" i="1"/>
  <c r="BQ469" i="1" s="1"/>
  <c r="BL469" i="1"/>
  <c r="BM469" i="1" s="1"/>
  <c r="BF469" i="1"/>
  <c r="BG469" i="1" s="1"/>
  <c r="BB469" i="1"/>
  <c r="BC469" i="1" s="1"/>
  <c r="AX469" i="1"/>
  <c r="AY469" i="1" s="1"/>
  <c r="AT469" i="1"/>
  <c r="AU469" i="1" s="1"/>
  <c r="AN469" i="1"/>
  <c r="AO469" i="1" s="1"/>
  <c r="AH469" i="1"/>
  <c r="AI469" i="1" s="1"/>
  <c r="AD469" i="1"/>
  <c r="AE469" i="1" s="1"/>
  <c r="X469" i="1"/>
  <c r="Y469" i="1" s="1"/>
  <c r="N469" i="1"/>
  <c r="O469" i="1" s="1"/>
  <c r="BP414" i="1"/>
  <c r="BQ414" i="1" s="1"/>
  <c r="BL414" i="1"/>
  <c r="BM414" i="1" s="1"/>
  <c r="BF414" i="1"/>
  <c r="BG414" i="1" s="1"/>
  <c r="BB414" i="1"/>
  <c r="BC414" i="1" s="1"/>
  <c r="AX414" i="1"/>
  <c r="AY414" i="1" s="1"/>
  <c r="AT414" i="1"/>
  <c r="AU414" i="1" s="1"/>
  <c r="AN414" i="1"/>
  <c r="AO414" i="1" s="1"/>
  <c r="AH414" i="1"/>
  <c r="AI414" i="1" s="1"/>
  <c r="AD414" i="1"/>
  <c r="AE414" i="1" s="1"/>
  <c r="X414" i="1"/>
  <c r="Y414" i="1" s="1"/>
  <c r="N414" i="1"/>
  <c r="O414" i="1" s="1"/>
  <c r="BP429" i="1"/>
  <c r="BQ429" i="1" s="1"/>
  <c r="BL429" i="1"/>
  <c r="BM429" i="1" s="1"/>
  <c r="BF429" i="1"/>
  <c r="BG429" i="1" s="1"/>
  <c r="BB429" i="1"/>
  <c r="BC429" i="1" s="1"/>
  <c r="AX429" i="1"/>
  <c r="AY429" i="1" s="1"/>
  <c r="AT429" i="1"/>
  <c r="AU429" i="1" s="1"/>
  <c r="AN429" i="1"/>
  <c r="AO429" i="1" s="1"/>
  <c r="AH429" i="1"/>
  <c r="AI429" i="1" s="1"/>
  <c r="AD429" i="1"/>
  <c r="AE429" i="1" s="1"/>
  <c r="X429" i="1"/>
  <c r="Y429" i="1" s="1"/>
  <c r="N429" i="1"/>
  <c r="O429" i="1" s="1"/>
  <c r="BP417" i="1"/>
  <c r="BQ417" i="1" s="1"/>
  <c r="BL417" i="1"/>
  <c r="BM417" i="1" s="1"/>
  <c r="BF417" i="1"/>
  <c r="BG417" i="1" s="1"/>
  <c r="BB417" i="1"/>
  <c r="BC417" i="1" s="1"/>
  <c r="AX417" i="1"/>
  <c r="AY417" i="1" s="1"/>
  <c r="AT417" i="1"/>
  <c r="AU417" i="1" s="1"/>
  <c r="AN417" i="1"/>
  <c r="AO417" i="1" s="1"/>
  <c r="AH417" i="1"/>
  <c r="AI417" i="1" s="1"/>
  <c r="AD417" i="1"/>
  <c r="AE417" i="1" s="1"/>
  <c r="X417" i="1"/>
  <c r="Y417" i="1" s="1"/>
  <c r="N417" i="1"/>
  <c r="O417" i="1" s="1"/>
  <c r="BP406" i="1"/>
  <c r="BQ406" i="1" s="1"/>
  <c r="BL406" i="1"/>
  <c r="BM406" i="1" s="1"/>
  <c r="BF406" i="1"/>
  <c r="BG406" i="1" s="1"/>
  <c r="BB406" i="1"/>
  <c r="BC406" i="1" s="1"/>
  <c r="AX406" i="1"/>
  <c r="AY406" i="1" s="1"/>
  <c r="AT406" i="1"/>
  <c r="AU406" i="1" s="1"/>
  <c r="AN406" i="1"/>
  <c r="AO406" i="1" s="1"/>
  <c r="AH406" i="1"/>
  <c r="AI406" i="1" s="1"/>
  <c r="AD406" i="1"/>
  <c r="AE406" i="1" s="1"/>
  <c r="X406" i="1"/>
  <c r="Y406" i="1" s="1"/>
  <c r="N406" i="1"/>
  <c r="O406" i="1" s="1"/>
  <c r="BP405" i="1"/>
  <c r="BQ405" i="1" s="1"/>
  <c r="BL405" i="1"/>
  <c r="BM405" i="1" s="1"/>
  <c r="BF405" i="1"/>
  <c r="BG405" i="1" s="1"/>
  <c r="BB405" i="1"/>
  <c r="BC405" i="1" s="1"/>
  <c r="AX405" i="1"/>
  <c r="AY405" i="1" s="1"/>
  <c r="AT405" i="1"/>
  <c r="AU405" i="1" s="1"/>
  <c r="AN405" i="1"/>
  <c r="AO405" i="1" s="1"/>
  <c r="AH405" i="1"/>
  <c r="AI405" i="1" s="1"/>
  <c r="AD405" i="1"/>
  <c r="AE405" i="1" s="1"/>
  <c r="X405" i="1"/>
  <c r="Y405" i="1" s="1"/>
  <c r="N405" i="1"/>
  <c r="O405" i="1" s="1"/>
  <c r="BP409" i="1"/>
  <c r="BQ409" i="1" s="1"/>
  <c r="BL409" i="1"/>
  <c r="BM409" i="1" s="1"/>
  <c r="BF409" i="1"/>
  <c r="BG409" i="1" s="1"/>
  <c r="BB409" i="1"/>
  <c r="BC409" i="1" s="1"/>
  <c r="AX409" i="1"/>
  <c r="AY409" i="1" s="1"/>
  <c r="AT409" i="1"/>
  <c r="AU409" i="1" s="1"/>
  <c r="AN409" i="1"/>
  <c r="AO409" i="1" s="1"/>
  <c r="AH409" i="1"/>
  <c r="AI409" i="1" s="1"/>
  <c r="AD409" i="1"/>
  <c r="AE409" i="1" s="1"/>
  <c r="X409" i="1"/>
  <c r="Y409" i="1" s="1"/>
  <c r="N409" i="1"/>
  <c r="O409" i="1" s="1"/>
  <c r="BP412" i="1"/>
  <c r="BQ412" i="1" s="1"/>
  <c r="BL412" i="1"/>
  <c r="BM412" i="1" s="1"/>
  <c r="BF412" i="1"/>
  <c r="BG412" i="1" s="1"/>
  <c r="BB412" i="1"/>
  <c r="BC412" i="1" s="1"/>
  <c r="AX412" i="1"/>
  <c r="AY412" i="1" s="1"/>
  <c r="AT412" i="1"/>
  <c r="AU412" i="1" s="1"/>
  <c r="AN412" i="1"/>
  <c r="AO412" i="1" s="1"/>
  <c r="AH412" i="1"/>
  <c r="AI412" i="1" s="1"/>
  <c r="AD412" i="1"/>
  <c r="AE412" i="1" s="1"/>
  <c r="X412" i="1"/>
  <c r="Y412" i="1" s="1"/>
  <c r="N412" i="1"/>
  <c r="O412" i="1" s="1"/>
  <c r="BP416" i="1"/>
  <c r="BQ416" i="1" s="1"/>
  <c r="BL416" i="1"/>
  <c r="BM416" i="1" s="1"/>
  <c r="BF416" i="1"/>
  <c r="BG416" i="1" s="1"/>
  <c r="BB416" i="1"/>
  <c r="BC416" i="1" s="1"/>
  <c r="AX416" i="1"/>
  <c r="AY416" i="1" s="1"/>
  <c r="AT416" i="1"/>
  <c r="AU416" i="1" s="1"/>
  <c r="AN416" i="1"/>
  <c r="AO416" i="1" s="1"/>
  <c r="AH416" i="1"/>
  <c r="AI416" i="1" s="1"/>
  <c r="AD416" i="1"/>
  <c r="AE416" i="1" s="1"/>
  <c r="X416" i="1"/>
  <c r="Y416" i="1" s="1"/>
  <c r="N416" i="1"/>
  <c r="O416" i="1" s="1"/>
  <c r="BP385" i="1"/>
  <c r="BQ385" i="1" s="1"/>
  <c r="BL385" i="1"/>
  <c r="BM385" i="1" s="1"/>
  <c r="BF385" i="1"/>
  <c r="BG385" i="1" s="1"/>
  <c r="BB385" i="1"/>
  <c r="BC385" i="1" s="1"/>
  <c r="AX385" i="1"/>
  <c r="AY385" i="1" s="1"/>
  <c r="AT385" i="1"/>
  <c r="AU385" i="1" s="1"/>
  <c r="AN385" i="1"/>
  <c r="AO385" i="1" s="1"/>
  <c r="AH385" i="1"/>
  <c r="AI385" i="1" s="1"/>
  <c r="AD385" i="1"/>
  <c r="AE385" i="1" s="1"/>
  <c r="X385" i="1"/>
  <c r="Y385" i="1" s="1"/>
  <c r="N385" i="1"/>
  <c r="O385" i="1" s="1"/>
  <c r="BP415" i="1"/>
  <c r="BQ415" i="1" s="1"/>
  <c r="BL415" i="1"/>
  <c r="BM415" i="1" s="1"/>
  <c r="BF415" i="1"/>
  <c r="BG415" i="1" s="1"/>
  <c r="BB415" i="1"/>
  <c r="BC415" i="1" s="1"/>
  <c r="AX415" i="1"/>
  <c r="AY415" i="1" s="1"/>
  <c r="AT415" i="1"/>
  <c r="AU415" i="1" s="1"/>
  <c r="AN415" i="1"/>
  <c r="AO415" i="1" s="1"/>
  <c r="AH415" i="1"/>
  <c r="AI415" i="1" s="1"/>
  <c r="AD415" i="1"/>
  <c r="AE415" i="1" s="1"/>
  <c r="X415" i="1"/>
  <c r="Y415" i="1" s="1"/>
  <c r="N415" i="1"/>
  <c r="O415" i="1" s="1"/>
  <c r="BP471" i="1"/>
  <c r="BQ471" i="1" s="1"/>
  <c r="BL471" i="1"/>
  <c r="BM471" i="1" s="1"/>
  <c r="BF471" i="1"/>
  <c r="BG471" i="1" s="1"/>
  <c r="BB471" i="1"/>
  <c r="BC471" i="1" s="1"/>
  <c r="AX471" i="1"/>
  <c r="AY471" i="1" s="1"/>
  <c r="AT471" i="1"/>
  <c r="AU471" i="1" s="1"/>
  <c r="AN471" i="1"/>
  <c r="AO471" i="1" s="1"/>
  <c r="AH471" i="1"/>
  <c r="AI471" i="1" s="1"/>
  <c r="AD471" i="1"/>
  <c r="AE471" i="1" s="1"/>
  <c r="X471" i="1"/>
  <c r="Y471" i="1" s="1"/>
  <c r="N471" i="1"/>
  <c r="O471" i="1" s="1"/>
  <c r="BP403" i="1"/>
  <c r="BQ403" i="1" s="1"/>
  <c r="BL403" i="1"/>
  <c r="BM403" i="1" s="1"/>
  <c r="BF403" i="1"/>
  <c r="BG403" i="1" s="1"/>
  <c r="BB403" i="1"/>
  <c r="BC403" i="1" s="1"/>
  <c r="AX403" i="1"/>
  <c r="AY403" i="1" s="1"/>
  <c r="AT403" i="1"/>
  <c r="AU403" i="1" s="1"/>
  <c r="AN403" i="1"/>
  <c r="AO403" i="1" s="1"/>
  <c r="AH403" i="1"/>
  <c r="AI403" i="1" s="1"/>
  <c r="AD403" i="1"/>
  <c r="AE403" i="1" s="1"/>
  <c r="X403" i="1"/>
  <c r="Y403" i="1" s="1"/>
  <c r="N403" i="1"/>
  <c r="O403" i="1" s="1"/>
  <c r="BP433" i="1"/>
  <c r="BQ433" i="1" s="1"/>
  <c r="BL433" i="1"/>
  <c r="BM433" i="1" s="1"/>
  <c r="BF433" i="1"/>
  <c r="BG433" i="1" s="1"/>
  <c r="BB433" i="1"/>
  <c r="BC433" i="1" s="1"/>
  <c r="AX433" i="1"/>
  <c r="AY433" i="1" s="1"/>
  <c r="AT433" i="1"/>
  <c r="AU433" i="1" s="1"/>
  <c r="AN433" i="1"/>
  <c r="AO433" i="1" s="1"/>
  <c r="AH433" i="1"/>
  <c r="AI433" i="1" s="1"/>
  <c r="AD433" i="1"/>
  <c r="AE433" i="1" s="1"/>
  <c r="X433" i="1"/>
  <c r="Y433" i="1" s="1"/>
  <c r="N433" i="1"/>
  <c r="O433" i="1" s="1"/>
  <c r="BP473" i="1"/>
  <c r="BQ473" i="1" s="1"/>
  <c r="BL473" i="1"/>
  <c r="BM473" i="1" s="1"/>
  <c r="BF473" i="1"/>
  <c r="BG473" i="1" s="1"/>
  <c r="BB473" i="1"/>
  <c r="BC473" i="1" s="1"/>
  <c r="AX473" i="1"/>
  <c r="AY473" i="1" s="1"/>
  <c r="AT473" i="1"/>
  <c r="AU473" i="1" s="1"/>
  <c r="AN473" i="1"/>
  <c r="AO473" i="1" s="1"/>
  <c r="AH473" i="1"/>
  <c r="AI473" i="1" s="1"/>
  <c r="AD473" i="1"/>
  <c r="AE473" i="1" s="1"/>
  <c r="X473" i="1"/>
  <c r="Y473" i="1" s="1"/>
  <c r="N473" i="1"/>
  <c r="O473" i="1" s="1"/>
  <c r="BP387" i="1"/>
  <c r="BQ387" i="1" s="1"/>
  <c r="BL387" i="1"/>
  <c r="BM387" i="1" s="1"/>
  <c r="BF387" i="1"/>
  <c r="BG387" i="1" s="1"/>
  <c r="BB387" i="1"/>
  <c r="BC387" i="1" s="1"/>
  <c r="AX387" i="1"/>
  <c r="AY387" i="1" s="1"/>
  <c r="AT387" i="1"/>
  <c r="AU387" i="1" s="1"/>
  <c r="AN387" i="1"/>
  <c r="AO387" i="1" s="1"/>
  <c r="AH387" i="1"/>
  <c r="AI387" i="1" s="1"/>
  <c r="AD387" i="1"/>
  <c r="AE387" i="1" s="1"/>
  <c r="X387" i="1"/>
  <c r="Y387" i="1" s="1"/>
  <c r="N387" i="1"/>
  <c r="O387" i="1" s="1"/>
  <c r="BP468" i="1"/>
  <c r="BQ468" i="1" s="1"/>
  <c r="BL468" i="1"/>
  <c r="BM468" i="1" s="1"/>
  <c r="BF468" i="1"/>
  <c r="BG468" i="1" s="1"/>
  <c r="BB468" i="1"/>
  <c r="BC468" i="1" s="1"/>
  <c r="AX468" i="1"/>
  <c r="AY468" i="1" s="1"/>
  <c r="AT468" i="1"/>
  <c r="AU468" i="1" s="1"/>
  <c r="AN468" i="1"/>
  <c r="AO468" i="1" s="1"/>
  <c r="AH468" i="1"/>
  <c r="AI468" i="1" s="1"/>
  <c r="AD468" i="1"/>
  <c r="AE468" i="1" s="1"/>
  <c r="X468" i="1"/>
  <c r="Y468" i="1" s="1"/>
  <c r="N468" i="1"/>
  <c r="O468" i="1" s="1"/>
  <c r="BP432" i="1"/>
  <c r="BQ432" i="1" s="1"/>
  <c r="BL432" i="1"/>
  <c r="BM432" i="1" s="1"/>
  <c r="BF432" i="1"/>
  <c r="BG432" i="1" s="1"/>
  <c r="BB432" i="1"/>
  <c r="BC432" i="1" s="1"/>
  <c r="AX432" i="1"/>
  <c r="AY432" i="1" s="1"/>
  <c r="AT432" i="1"/>
  <c r="AU432" i="1" s="1"/>
  <c r="AN432" i="1"/>
  <c r="AO432" i="1" s="1"/>
  <c r="AH432" i="1"/>
  <c r="AI432" i="1" s="1"/>
  <c r="AD432" i="1"/>
  <c r="AE432" i="1" s="1"/>
  <c r="X432" i="1"/>
  <c r="Y432" i="1" s="1"/>
  <c r="N432" i="1"/>
  <c r="O432" i="1" s="1"/>
  <c r="BP474" i="1"/>
  <c r="BQ474" i="1" s="1"/>
  <c r="BL474" i="1"/>
  <c r="BM474" i="1" s="1"/>
  <c r="BF474" i="1"/>
  <c r="BG474" i="1" s="1"/>
  <c r="BB474" i="1"/>
  <c r="BC474" i="1" s="1"/>
  <c r="AX474" i="1"/>
  <c r="AY474" i="1" s="1"/>
  <c r="AT474" i="1"/>
  <c r="AU474" i="1" s="1"/>
  <c r="AN474" i="1"/>
  <c r="AO474" i="1" s="1"/>
  <c r="AH474" i="1"/>
  <c r="AI474" i="1" s="1"/>
  <c r="AD474" i="1"/>
  <c r="AE474" i="1" s="1"/>
  <c r="X474" i="1"/>
  <c r="Y474" i="1" s="1"/>
  <c r="N474" i="1"/>
  <c r="O474" i="1" s="1"/>
  <c r="BP465" i="1"/>
  <c r="BQ465" i="1" s="1"/>
  <c r="BL465" i="1"/>
  <c r="BM465" i="1" s="1"/>
  <c r="BF465" i="1"/>
  <c r="BG465" i="1" s="1"/>
  <c r="BB465" i="1"/>
  <c r="BC465" i="1" s="1"/>
  <c r="AX465" i="1"/>
  <c r="AY465" i="1" s="1"/>
  <c r="AT465" i="1"/>
  <c r="AU465" i="1" s="1"/>
  <c r="AN465" i="1"/>
  <c r="AO465" i="1" s="1"/>
  <c r="AH465" i="1"/>
  <c r="AI465" i="1" s="1"/>
  <c r="AD465" i="1"/>
  <c r="AE465" i="1" s="1"/>
  <c r="X465" i="1"/>
  <c r="Y465" i="1" s="1"/>
  <c r="N465" i="1"/>
  <c r="O465" i="1" s="1"/>
  <c r="BP485" i="1"/>
  <c r="BQ485" i="1" s="1"/>
  <c r="BL485" i="1"/>
  <c r="BM485" i="1" s="1"/>
  <c r="BF485" i="1"/>
  <c r="BG485" i="1" s="1"/>
  <c r="BB485" i="1"/>
  <c r="BC485" i="1" s="1"/>
  <c r="AX485" i="1"/>
  <c r="AY485" i="1" s="1"/>
  <c r="AT485" i="1"/>
  <c r="AU485" i="1" s="1"/>
  <c r="AN485" i="1"/>
  <c r="AO485" i="1" s="1"/>
  <c r="AH485" i="1"/>
  <c r="AI485" i="1" s="1"/>
  <c r="AD485" i="1"/>
  <c r="AE485" i="1" s="1"/>
  <c r="X485" i="1"/>
  <c r="Y485" i="1" s="1"/>
  <c r="N485" i="1"/>
  <c r="O485" i="1" s="1"/>
  <c r="BP467" i="1"/>
  <c r="BQ467" i="1" s="1"/>
  <c r="BL467" i="1"/>
  <c r="BM467" i="1" s="1"/>
  <c r="BF467" i="1"/>
  <c r="BG467" i="1" s="1"/>
  <c r="BB467" i="1"/>
  <c r="BC467" i="1" s="1"/>
  <c r="AX467" i="1"/>
  <c r="AY467" i="1" s="1"/>
  <c r="AT467" i="1"/>
  <c r="AU467" i="1" s="1"/>
  <c r="AN467" i="1"/>
  <c r="AO467" i="1" s="1"/>
  <c r="AH467" i="1"/>
  <c r="AI467" i="1" s="1"/>
  <c r="AD467" i="1"/>
  <c r="AE467" i="1" s="1"/>
  <c r="X467" i="1"/>
  <c r="Y467" i="1" s="1"/>
  <c r="N467" i="1"/>
  <c r="O467" i="1" s="1"/>
  <c r="BP483" i="1"/>
  <c r="BQ483" i="1" s="1"/>
  <c r="BL483" i="1"/>
  <c r="BM483" i="1" s="1"/>
  <c r="BF483" i="1"/>
  <c r="BG483" i="1" s="1"/>
  <c r="BB483" i="1"/>
  <c r="BC483" i="1" s="1"/>
  <c r="AX483" i="1"/>
  <c r="AY483" i="1" s="1"/>
  <c r="AT483" i="1"/>
  <c r="AU483" i="1" s="1"/>
  <c r="AN483" i="1"/>
  <c r="AO483" i="1" s="1"/>
  <c r="AH483" i="1"/>
  <c r="AI483" i="1" s="1"/>
  <c r="AD483" i="1"/>
  <c r="AE483" i="1" s="1"/>
  <c r="X483" i="1"/>
  <c r="Y483" i="1" s="1"/>
  <c r="N483" i="1"/>
  <c r="O483" i="1" s="1"/>
  <c r="BP386" i="1"/>
  <c r="BQ386" i="1" s="1"/>
  <c r="BL386" i="1"/>
  <c r="BM386" i="1" s="1"/>
  <c r="BF386" i="1"/>
  <c r="BG386" i="1" s="1"/>
  <c r="BB386" i="1"/>
  <c r="BC386" i="1" s="1"/>
  <c r="AX386" i="1"/>
  <c r="AY386" i="1" s="1"/>
  <c r="AT386" i="1"/>
  <c r="AU386" i="1" s="1"/>
  <c r="AN386" i="1"/>
  <c r="AO386" i="1" s="1"/>
  <c r="AH386" i="1"/>
  <c r="AI386" i="1" s="1"/>
  <c r="AD386" i="1"/>
  <c r="AE386" i="1" s="1"/>
  <c r="X386" i="1"/>
  <c r="Y386" i="1" s="1"/>
  <c r="N386" i="1"/>
  <c r="O386" i="1" s="1"/>
  <c r="BP522" i="1"/>
  <c r="BQ522" i="1" s="1"/>
  <c r="BL522" i="1"/>
  <c r="BM522" i="1" s="1"/>
  <c r="BF522" i="1"/>
  <c r="BG522" i="1" s="1"/>
  <c r="BB522" i="1"/>
  <c r="BC522" i="1" s="1"/>
  <c r="AX522" i="1"/>
  <c r="AY522" i="1" s="1"/>
  <c r="AT522" i="1"/>
  <c r="AU522" i="1" s="1"/>
  <c r="AN522" i="1"/>
  <c r="AO522" i="1" s="1"/>
  <c r="AH522" i="1"/>
  <c r="AI522" i="1" s="1"/>
  <c r="AD522" i="1"/>
  <c r="AE522" i="1" s="1"/>
  <c r="X522" i="1"/>
  <c r="Y522" i="1" s="1"/>
  <c r="N522" i="1"/>
  <c r="O522" i="1" s="1"/>
  <c r="BP400" i="1"/>
  <c r="BQ400" i="1" s="1"/>
  <c r="BL400" i="1"/>
  <c r="BM400" i="1" s="1"/>
  <c r="BF400" i="1"/>
  <c r="BG400" i="1" s="1"/>
  <c r="BB400" i="1"/>
  <c r="BC400" i="1" s="1"/>
  <c r="AX400" i="1"/>
  <c r="AY400" i="1" s="1"/>
  <c r="AT400" i="1"/>
  <c r="AU400" i="1" s="1"/>
  <c r="AN400" i="1"/>
  <c r="AO400" i="1" s="1"/>
  <c r="AH400" i="1"/>
  <c r="AI400" i="1" s="1"/>
  <c r="AD400" i="1"/>
  <c r="AE400" i="1" s="1"/>
  <c r="X400" i="1"/>
  <c r="Y400" i="1" s="1"/>
  <c r="N400" i="1"/>
  <c r="O400" i="1" s="1"/>
  <c r="BP388" i="1"/>
  <c r="BQ388" i="1" s="1"/>
  <c r="BL388" i="1"/>
  <c r="BM388" i="1" s="1"/>
  <c r="BF388" i="1"/>
  <c r="BG388" i="1" s="1"/>
  <c r="BB388" i="1"/>
  <c r="BC388" i="1" s="1"/>
  <c r="AX388" i="1"/>
  <c r="AY388" i="1" s="1"/>
  <c r="AT388" i="1"/>
  <c r="AU388" i="1" s="1"/>
  <c r="AN388" i="1"/>
  <c r="AO388" i="1" s="1"/>
  <c r="AH388" i="1"/>
  <c r="AI388" i="1" s="1"/>
  <c r="AD388" i="1"/>
  <c r="AE388" i="1" s="1"/>
  <c r="X388" i="1"/>
  <c r="Y388" i="1" s="1"/>
  <c r="N388" i="1"/>
  <c r="O388" i="1" s="1"/>
  <c r="BP511" i="1"/>
  <c r="BQ511" i="1" s="1"/>
  <c r="BL511" i="1"/>
  <c r="BM511" i="1" s="1"/>
  <c r="BF511" i="1"/>
  <c r="BG511" i="1" s="1"/>
  <c r="BB511" i="1"/>
  <c r="BC511" i="1" s="1"/>
  <c r="AX511" i="1"/>
  <c r="AY511" i="1" s="1"/>
  <c r="AT511" i="1"/>
  <c r="AU511" i="1" s="1"/>
  <c r="AL511" i="1"/>
  <c r="AN511" i="1" s="1"/>
  <c r="AO511" i="1" s="1"/>
  <c r="AH511" i="1"/>
  <c r="AI511" i="1" s="1"/>
  <c r="AD511" i="1"/>
  <c r="AE511" i="1" s="1"/>
  <c r="X511" i="1"/>
  <c r="Y511" i="1" s="1"/>
  <c r="N511" i="1"/>
  <c r="O511" i="1" s="1"/>
  <c r="BP482" i="1"/>
  <c r="BQ482" i="1" s="1"/>
  <c r="BL482" i="1"/>
  <c r="BM482" i="1" s="1"/>
  <c r="BF482" i="1"/>
  <c r="BG482" i="1" s="1"/>
  <c r="BB482" i="1"/>
  <c r="BC482" i="1" s="1"/>
  <c r="AX482" i="1"/>
  <c r="AY482" i="1" s="1"/>
  <c r="AT482" i="1"/>
  <c r="AU482" i="1" s="1"/>
  <c r="AN482" i="1"/>
  <c r="AO482" i="1" s="1"/>
  <c r="AH482" i="1"/>
  <c r="AI482" i="1" s="1"/>
  <c r="AD482" i="1"/>
  <c r="AE482" i="1" s="1"/>
  <c r="X482" i="1"/>
  <c r="Y482" i="1" s="1"/>
  <c r="N482" i="1"/>
  <c r="O482" i="1" s="1"/>
  <c r="BP381" i="1"/>
  <c r="BQ381" i="1" s="1"/>
  <c r="BL381" i="1"/>
  <c r="BM381" i="1" s="1"/>
  <c r="BF381" i="1"/>
  <c r="BG381" i="1" s="1"/>
  <c r="BB381" i="1"/>
  <c r="BC381" i="1" s="1"/>
  <c r="AX381" i="1"/>
  <c r="AY381" i="1" s="1"/>
  <c r="AT381" i="1"/>
  <c r="AU381" i="1" s="1"/>
  <c r="AN381" i="1"/>
  <c r="AO381" i="1" s="1"/>
  <c r="AH381" i="1"/>
  <c r="AI381" i="1" s="1"/>
  <c r="AD381" i="1"/>
  <c r="AE381" i="1" s="1"/>
  <c r="X381" i="1"/>
  <c r="Y381" i="1" s="1"/>
  <c r="N381" i="1"/>
  <c r="O381" i="1" s="1"/>
  <c r="BP513" i="1"/>
  <c r="BQ513" i="1" s="1"/>
  <c r="BL513" i="1"/>
  <c r="BM513" i="1" s="1"/>
  <c r="BF513" i="1"/>
  <c r="BG513" i="1" s="1"/>
  <c r="BB513" i="1"/>
  <c r="BC513" i="1" s="1"/>
  <c r="AX513" i="1"/>
  <c r="AY513" i="1" s="1"/>
  <c r="AT513" i="1"/>
  <c r="AU513" i="1" s="1"/>
  <c r="AN513" i="1"/>
  <c r="AO513" i="1" s="1"/>
  <c r="AH513" i="1"/>
  <c r="AI513" i="1" s="1"/>
  <c r="AD513" i="1"/>
  <c r="AE513" i="1" s="1"/>
  <c r="X513" i="1"/>
  <c r="Y513" i="1" s="1"/>
  <c r="N513" i="1"/>
  <c r="O513" i="1" s="1"/>
  <c r="BP477" i="1"/>
  <c r="BQ477" i="1" s="1"/>
  <c r="BL477" i="1"/>
  <c r="BM477" i="1" s="1"/>
  <c r="BF477" i="1"/>
  <c r="BG477" i="1" s="1"/>
  <c r="BB477" i="1"/>
  <c r="BC477" i="1" s="1"/>
  <c r="AX477" i="1"/>
  <c r="AY477" i="1" s="1"/>
  <c r="AT477" i="1"/>
  <c r="AU477" i="1" s="1"/>
  <c r="AN477" i="1"/>
  <c r="AO477" i="1" s="1"/>
  <c r="AH477" i="1"/>
  <c r="AI477" i="1" s="1"/>
  <c r="AD477" i="1"/>
  <c r="AE477" i="1" s="1"/>
  <c r="X477" i="1"/>
  <c r="Y477" i="1" s="1"/>
  <c r="N477" i="1"/>
  <c r="O477" i="1" s="1"/>
  <c r="BP523" i="1"/>
  <c r="BQ523" i="1" s="1"/>
  <c r="BL523" i="1"/>
  <c r="BM523" i="1" s="1"/>
  <c r="BF523" i="1"/>
  <c r="BG523" i="1" s="1"/>
  <c r="BB523" i="1"/>
  <c r="BC523" i="1" s="1"/>
  <c r="AX523" i="1"/>
  <c r="AY523" i="1" s="1"/>
  <c r="AT523" i="1"/>
  <c r="AU523" i="1" s="1"/>
  <c r="AN523" i="1"/>
  <c r="AO523" i="1" s="1"/>
  <c r="AH523" i="1"/>
  <c r="AI523" i="1" s="1"/>
  <c r="AD523" i="1"/>
  <c r="AE523" i="1" s="1"/>
  <c r="X523" i="1"/>
  <c r="Y523" i="1" s="1"/>
  <c r="N523" i="1"/>
  <c r="O523" i="1" s="1"/>
  <c r="BP476" i="1"/>
  <c r="BQ476" i="1" s="1"/>
  <c r="BL476" i="1"/>
  <c r="BM476" i="1" s="1"/>
  <c r="BF476" i="1"/>
  <c r="BG476" i="1" s="1"/>
  <c r="BB476" i="1"/>
  <c r="BC476" i="1" s="1"/>
  <c r="AX476" i="1"/>
  <c r="AY476" i="1" s="1"/>
  <c r="AT476" i="1"/>
  <c r="AU476" i="1" s="1"/>
  <c r="AN476" i="1"/>
  <c r="AO476" i="1" s="1"/>
  <c r="AH476" i="1"/>
  <c r="AI476" i="1" s="1"/>
  <c r="AD476" i="1"/>
  <c r="AE476" i="1" s="1"/>
  <c r="X476" i="1"/>
  <c r="Y476" i="1" s="1"/>
  <c r="N476" i="1"/>
  <c r="O476" i="1" s="1"/>
  <c r="BP396" i="1"/>
  <c r="BQ396" i="1" s="1"/>
  <c r="BL396" i="1"/>
  <c r="BM396" i="1" s="1"/>
  <c r="BF396" i="1"/>
  <c r="BG396" i="1" s="1"/>
  <c r="BB396" i="1"/>
  <c r="BC396" i="1" s="1"/>
  <c r="AX396" i="1"/>
  <c r="AY396" i="1" s="1"/>
  <c r="AT396" i="1"/>
  <c r="AU396" i="1" s="1"/>
  <c r="AN396" i="1"/>
  <c r="AO396" i="1" s="1"/>
  <c r="AH396" i="1"/>
  <c r="AI396" i="1" s="1"/>
  <c r="AD396" i="1"/>
  <c r="AE396" i="1" s="1"/>
  <c r="X396" i="1"/>
  <c r="Y396" i="1" s="1"/>
  <c r="N396" i="1"/>
  <c r="O396" i="1" s="1"/>
  <c r="BP380" i="1"/>
  <c r="BQ380" i="1" s="1"/>
  <c r="BL380" i="1"/>
  <c r="BM380" i="1" s="1"/>
  <c r="BF380" i="1"/>
  <c r="BG380" i="1" s="1"/>
  <c r="BB380" i="1"/>
  <c r="BC380" i="1" s="1"/>
  <c r="AX380" i="1"/>
  <c r="AY380" i="1" s="1"/>
  <c r="AT380" i="1"/>
  <c r="AU380" i="1" s="1"/>
  <c r="AN380" i="1"/>
  <c r="AO380" i="1" s="1"/>
  <c r="AH380" i="1"/>
  <c r="AI380" i="1" s="1"/>
  <c r="AD380" i="1"/>
  <c r="AE380" i="1" s="1"/>
  <c r="X380" i="1"/>
  <c r="Y380" i="1" s="1"/>
  <c r="N380" i="1"/>
  <c r="O380" i="1" s="1"/>
  <c r="BP398" i="1"/>
  <c r="BQ398" i="1" s="1"/>
  <c r="BL398" i="1"/>
  <c r="BM398" i="1" s="1"/>
  <c r="BF398" i="1"/>
  <c r="BG398" i="1" s="1"/>
  <c r="BB398" i="1"/>
  <c r="BC398" i="1" s="1"/>
  <c r="AX398" i="1"/>
  <c r="AY398" i="1" s="1"/>
  <c r="AT398" i="1"/>
  <c r="AU398" i="1" s="1"/>
  <c r="AN398" i="1"/>
  <c r="AO398" i="1" s="1"/>
  <c r="AH398" i="1"/>
  <c r="AI398" i="1" s="1"/>
  <c r="AD398" i="1"/>
  <c r="AE398" i="1" s="1"/>
  <c r="X398" i="1"/>
  <c r="Y398" i="1" s="1"/>
  <c r="N398" i="1"/>
  <c r="O398" i="1" s="1"/>
  <c r="BP397" i="1"/>
  <c r="BQ397" i="1" s="1"/>
  <c r="BL397" i="1"/>
  <c r="BM397" i="1" s="1"/>
  <c r="BF397" i="1"/>
  <c r="BG397" i="1" s="1"/>
  <c r="BB397" i="1"/>
  <c r="BC397" i="1" s="1"/>
  <c r="AX397" i="1"/>
  <c r="AY397" i="1" s="1"/>
  <c r="AT397" i="1"/>
  <c r="AU397" i="1" s="1"/>
  <c r="AN397" i="1"/>
  <c r="AO397" i="1" s="1"/>
  <c r="AH397" i="1"/>
  <c r="AI397" i="1" s="1"/>
  <c r="AD397" i="1"/>
  <c r="AE397" i="1" s="1"/>
  <c r="X397" i="1"/>
  <c r="Y397" i="1" s="1"/>
  <c r="N397" i="1"/>
  <c r="O397" i="1" s="1"/>
  <c r="BP382" i="1"/>
  <c r="BQ382" i="1" s="1"/>
  <c r="BL382" i="1"/>
  <c r="BM382" i="1" s="1"/>
  <c r="BF382" i="1"/>
  <c r="BG382" i="1" s="1"/>
  <c r="BB382" i="1"/>
  <c r="BC382" i="1" s="1"/>
  <c r="AX382" i="1"/>
  <c r="AY382" i="1" s="1"/>
  <c r="AT382" i="1"/>
  <c r="AU382" i="1" s="1"/>
  <c r="AN382" i="1"/>
  <c r="AO382" i="1" s="1"/>
  <c r="AH382" i="1"/>
  <c r="AI382" i="1" s="1"/>
  <c r="AD382" i="1"/>
  <c r="AE382" i="1" s="1"/>
  <c r="X382" i="1"/>
  <c r="Y382" i="1" s="1"/>
  <c r="N382" i="1"/>
  <c r="O382" i="1" s="1"/>
  <c r="BP374" i="1"/>
  <c r="BQ374" i="1" s="1"/>
  <c r="BL374" i="1"/>
  <c r="BM374" i="1" s="1"/>
  <c r="BF374" i="1"/>
  <c r="BG374" i="1" s="1"/>
  <c r="BB374" i="1"/>
  <c r="BC374" i="1" s="1"/>
  <c r="AX374" i="1"/>
  <c r="AY374" i="1" s="1"/>
  <c r="AT374" i="1"/>
  <c r="AU374" i="1" s="1"/>
  <c r="AN374" i="1"/>
  <c r="AO374" i="1" s="1"/>
  <c r="AH374" i="1"/>
  <c r="AI374" i="1" s="1"/>
  <c r="AD374" i="1"/>
  <c r="AE374" i="1" s="1"/>
  <c r="X374" i="1"/>
  <c r="Y374" i="1" s="1"/>
  <c r="N374" i="1"/>
  <c r="O374" i="1" s="1"/>
  <c r="BP392" i="1"/>
  <c r="BQ392" i="1" s="1"/>
  <c r="BL392" i="1"/>
  <c r="BM392" i="1" s="1"/>
  <c r="BF392" i="1"/>
  <c r="BG392" i="1" s="1"/>
  <c r="BB392" i="1"/>
  <c r="BC392" i="1" s="1"/>
  <c r="AX392" i="1"/>
  <c r="AY392" i="1" s="1"/>
  <c r="AT392" i="1"/>
  <c r="AU392" i="1" s="1"/>
  <c r="AN392" i="1"/>
  <c r="AO392" i="1" s="1"/>
  <c r="AH392" i="1"/>
  <c r="AI392" i="1" s="1"/>
  <c r="AD392" i="1"/>
  <c r="AE392" i="1" s="1"/>
  <c r="X392" i="1"/>
  <c r="Y392" i="1" s="1"/>
  <c r="N392" i="1"/>
  <c r="O392" i="1" s="1"/>
  <c r="BP373" i="1"/>
  <c r="BQ373" i="1" s="1"/>
  <c r="BL373" i="1"/>
  <c r="BM373" i="1" s="1"/>
  <c r="BF373" i="1"/>
  <c r="BG373" i="1" s="1"/>
  <c r="BB373" i="1"/>
  <c r="BC373" i="1" s="1"/>
  <c r="AX373" i="1"/>
  <c r="AY373" i="1" s="1"/>
  <c r="AT373" i="1"/>
  <c r="AU373" i="1" s="1"/>
  <c r="AN373" i="1"/>
  <c r="AO373" i="1" s="1"/>
  <c r="AH373" i="1"/>
  <c r="AI373" i="1" s="1"/>
  <c r="AD373" i="1"/>
  <c r="AE373" i="1" s="1"/>
  <c r="X373" i="1"/>
  <c r="Y373" i="1" s="1"/>
  <c r="N373" i="1"/>
  <c r="O373" i="1" s="1"/>
  <c r="BP391" i="1"/>
  <c r="BQ391" i="1" s="1"/>
  <c r="BL391" i="1"/>
  <c r="BM391" i="1" s="1"/>
  <c r="BF391" i="1"/>
  <c r="BG391" i="1" s="1"/>
  <c r="BB391" i="1"/>
  <c r="BC391" i="1" s="1"/>
  <c r="AX391" i="1"/>
  <c r="AY391" i="1" s="1"/>
  <c r="AT391" i="1"/>
  <c r="AU391" i="1" s="1"/>
  <c r="AN391" i="1"/>
  <c r="AO391" i="1" s="1"/>
  <c r="AH391" i="1"/>
  <c r="AI391" i="1" s="1"/>
  <c r="AD391" i="1"/>
  <c r="AE391" i="1" s="1"/>
  <c r="X391" i="1"/>
  <c r="Y391" i="1" s="1"/>
  <c r="N391" i="1"/>
  <c r="O391" i="1" s="1"/>
  <c r="BP372" i="1"/>
  <c r="BQ372" i="1" s="1"/>
  <c r="BL372" i="1"/>
  <c r="BM372" i="1" s="1"/>
  <c r="BF372" i="1"/>
  <c r="BG372" i="1" s="1"/>
  <c r="BB372" i="1"/>
  <c r="BC372" i="1" s="1"/>
  <c r="AX372" i="1"/>
  <c r="AY372" i="1" s="1"/>
  <c r="AT372" i="1"/>
  <c r="AU372" i="1" s="1"/>
  <c r="AN372" i="1"/>
  <c r="AO372" i="1" s="1"/>
  <c r="AH372" i="1"/>
  <c r="AI372" i="1" s="1"/>
  <c r="AD372" i="1"/>
  <c r="AE372" i="1" s="1"/>
  <c r="X372" i="1"/>
  <c r="Y372" i="1" s="1"/>
  <c r="N372" i="1"/>
  <c r="O372" i="1" s="1"/>
  <c r="BP355" i="1"/>
  <c r="BQ355" i="1" s="1"/>
  <c r="BL355" i="1"/>
  <c r="BM355" i="1" s="1"/>
  <c r="BF355" i="1"/>
  <c r="BG355" i="1" s="1"/>
  <c r="BB355" i="1"/>
  <c r="BC355" i="1" s="1"/>
  <c r="AX355" i="1"/>
  <c r="AY355" i="1" s="1"/>
  <c r="AT355" i="1"/>
  <c r="AU355" i="1" s="1"/>
  <c r="AN355" i="1"/>
  <c r="AO355" i="1" s="1"/>
  <c r="AH355" i="1"/>
  <c r="AI355" i="1" s="1"/>
  <c r="AD355" i="1"/>
  <c r="AE355" i="1" s="1"/>
  <c r="X355" i="1"/>
  <c r="Y355" i="1" s="1"/>
  <c r="N355" i="1"/>
  <c r="O355" i="1" s="1"/>
  <c r="BP375" i="1"/>
  <c r="BQ375" i="1" s="1"/>
  <c r="BL375" i="1"/>
  <c r="BM375" i="1" s="1"/>
  <c r="BF375" i="1"/>
  <c r="BG375" i="1" s="1"/>
  <c r="BB375" i="1"/>
  <c r="BC375" i="1" s="1"/>
  <c r="AX375" i="1"/>
  <c r="AY375" i="1" s="1"/>
  <c r="AT375" i="1"/>
  <c r="AU375" i="1" s="1"/>
  <c r="AN375" i="1"/>
  <c r="AO375" i="1" s="1"/>
  <c r="AH375" i="1"/>
  <c r="AI375" i="1" s="1"/>
  <c r="AD375" i="1"/>
  <c r="AE375" i="1" s="1"/>
  <c r="X375" i="1"/>
  <c r="Y375" i="1" s="1"/>
  <c r="N375" i="1"/>
  <c r="O375" i="1" s="1"/>
  <c r="BP356" i="1"/>
  <c r="BQ356" i="1" s="1"/>
  <c r="BL356" i="1"/>
  <c r="BM356" i="1" s="1"/>
  <c r="BF356" i="1"/>
  <c r="BG356" i="1" s="1"/>
  <c r="BB356" i="1"/>
  <c r="BC356" i="1" s="1"/>
  <c r="AX356" i="1"/>
  <c r="AY356" i="1" s="1"/>
  <c r="AT356" i="1"/>
  <c r="AU356" i="1" s="1"/>
  <c r="AN356" i="1"/>
  <c r="AO356" i="1" s="1"/>
  <c r="AH356" i="1"/>
  <c r="AI356" i="1" s="1"/>
  <c r="AD356" i="1"/>
  <c r="AE356" i="1" s="1"/>
  <c r="X356" i="1"/>
  <c r="Y356" i="1" s="1"/>
  <c r="N356" i="1"/>
  <c r="O356" i="1" s="1"/>
  <c r="BP379" i="1"/>
  <c r="BQ379" i="1" s="1"/>
  <c r="BL379" i="1"/>
  <c r="BM379" i="1" s="1"/>
  <c r="BF379" i="1"/>
  <c r="BG379" i="1" s="1"/>
  <c r="BB379" i="1"/>
  <c r="BC379" i="1" s="1"/>
  <c r="AX379" i="1"/>
  <c r="AY379" i="1" s="1"/>
  <c r="AT379" i="1"/>
  <c r="AU379" i="1" s="1"/>
  <c r="AN379" i="1"/>
  <c r="AO379" i="1" s="1"/>
  <c r="AH379" i="1"/>
  <c r="AI379" i="1" s="1"/>
  <c r="AD379" i="1"/>
  <c r="AE379" i="1" s="1"/>
  <c r="X379" i="1"/>
  <c r="Y379" i="1" s="1"/>
  <c r="N379" i="1"/>
  <c r="O379" i="1" s="1"/>
  <c r="BP364" i="1"/>
  <c r="BQ364" i="1" s="1"/>
  <c r="BL364" i="1"/>
  <c r="BM364" i="1" s="1"/>
  <c r="BF364" i="1"/>
  <c r="BG364" i="1" s="1"/>
  <c r="BB364" i="1"/>
  <c r="BC364" i="1" s="1"/>
  <c r="AX364" i="1"/>
  <c r="AY364" i="1" s="1"/>
  <c r="AT364" i="1"/>
  <c r="AU364" i="1" s="1"/>
  <c r="AN364" i="1"/>
  <c r="AO364" i="1" s="1"/>
  <c r="AH364" i="1"/>
  <c r="AI364" i="1" s="1"/>
  <c r="AD364" i="1"/>
  <c r="AE364" i="1" s="1"/>
  <c r="X364" i="1"/>
  <c r="Y364" i="1" s="1"/>
  <c r="N364" i="1"/>
  <c r="O364" i="1" s="1"/>
  <c r="BP394" i="1"/>
  <c r="BQ394" i="1" s="1"/>
  <c r="BL394" i="1"/>
  <c r="BM394" i="1" s="1"/>
  <c r="BF394" i="1"/>
  <c r="BG394" i="1" s="1"/>
  <c r="BB394" i="1"/>
  <c r="BC394" i="1" s="1"/>
  <c r="AX394" i="1"/>
  <c r="AY394" i="1" s="1"/>
  <c r="AT394" i="1"/>
  <c r="AU394" i="1" s="1"/>
  <c r="AN394" i="1"/>
  <c r="AO394" i="1" s="1"/>
  <c r="AH394" i="1"/>
  <c r="AI394" i="1" s="1"/>
  <c r="AD394" i="1"/>
  <c r="AE394" i="1" s="1"/>
  <c r="X394" i="1"/>
  <c r="Y394" i="1" s="1"/>
  <c r="N394" i="1"/>
  <c r="O394" i="1" s="1"/>
  <c r="BP377" i="1"/>
  <c r="BQ377" i="1" s="1"/>
  <c r="BL377" i="1"/>
  <c r="BM377" i="1" s="1"/>
  <c r="BF377" i="1"/>
  <c r="BG377" i="1" s="1"/>
  <c r="BB377" i="1"/>
  <c r="BC377" i="1" s="1"/>
  <c r="AX377" i="1"/>
  <c r="AY377" i="1" s="1"/>
  <c r="AT377" i="1"/>
  <c r="AU377" i="1" s="1"/>
  <c r="AN377" i="1"/>
  <c r="AO377" i="1" s="1"/>
  <c r="AH377" i="1"/>
  <c r="AI377" i="1" s="1"/>
  <c r="AD377" i="1"/>
  <c r="AE377" i="1" s="1"/>
  <c r="X377" i="1"/>
  <c r="Y377" i="1" s="1"/>
  <c r="N377" i="1"/>
  <c r="O377" i="1" s="1"/>
  <c r="BP358" i="1"/>
  <c r="BQ358" i="1" s="1"/>
  <c r="BL358" i="1"/>
  <c r="BM358" i="1" s="1"/>
  <c r="BF358" i="1"/>
  <c r="BG358" i="1" s="1"/>
  <c r="BB358" i="1"/>
  <c r="BC358" i="1" s="1"/>
  <c r="AX358" i="1"/>
  <c r="AY358" i="1" s="1"/>
  <c r="AT358" i="1"/>
  <c r="AU358" i="1" s="1"/>
  <c r="AN358" i="1"/>
  <c r="AO358" i="1" s="1"/>
  <c r="AH358" i="1"/>
  <c r="AI358" i="1" s="1"/>
  <c r="AD358" i="1"/>
  <c r="AE358" i="1" s="1"/>
  <c r="X358" i="1"/>
  <c r="Y358" i="1" s="1"/>
  <c r="N358" i="1"/>
  <c r="O358" i="1" s="1"/>
  <c r="BP390" i="1"/>
  <c r="BQ390" i="1" s="1"/>
  <c r="BL390" i="1"/>
  <c r="BM390" i="1" s="1"/>
  <c r="BF390" i="1"/>
  <c r="BG390" i="1" s="1"/>
  <c r="BB390" i="1"/>
  <c r="BC390" i="1" s="1"/>
  <c r="AX390" i="1"/>
  <c r="AY390" i="1" s="1"/>
  <c r="AT390" i="1"/>
  <c r="AU390" i="1" s="1"/>
  <c r="AN390" i="1"/>
  <c r="AO390" i="1" s="1"/>
  <c r="AH390" i="1"/>
  <c r="AI390" i="1" s="1"/>
  <c r="AD390" i="1"/>
  <c r="AE390" i="1" s="1"/>
  <c r="X390" i="1"/>
  <c r="Y390" i="1" s="1"/>
  <c r="N390" i="1"/>
  <c r="O390" i="1" s="1"/>
  <c r="BP389" i="1"/>
  <c r="BQ389" i="1" s="1"/>
  <c r="BL389" i="1"/>
  <c r="BM389" i="1" s="1"/>
  <c r="BF389" i="1"/>
  <c r="BG389" i="1" s="1"/>
  <c r="BB389" i="1"/>
  <c r="BC389" i="1" s="1"/>
  <c r="AX389" i="1"/>
  <c r="AY389" i="1" s="1"/>
  <c r="AT389" i="1"/>
  <c r="AU389" i="1" s="1"/>
  <c r="AN389" i="1"/>
  <c r="AO389" i="1" s="1"/>
  <c r="AH389" i="1"/>
  <c r="AI389" i="1" s="1"/>
  <c r="AD389" i="1"/>
  <c r="AE389" i="1" s="1"/>
  <c r="X389" i="1"/>
  <c r="Y389" i="1" s="1"/>
  <c r="N389" i="1"/>
  <c r="O389" i="1" s="1"/>
  <c r="BP363" i="1"/>
  <c r="BQ363" i="1" s="1"/>
  <c r="BL363" i="1"/>
  <c r="BM363" i="1" s="1"/>
  <c r="BF363" i="1"/>
  <c r="BG363" i="1" s="1"/>
  <c r="BB363" i="1"/>
  <c r="BC363" i="1" s="1"/>
  <c r="AX363" i="1"/>
  <c r="AY363" i="1" s="1"/>
  <c r="AT363" i="1"/>
  <c r="AU363" i="1" s="1"/>
  <c r="AN363" i="1"/>
  <c r="AO363" i="1" s="1"/>
  <c r="AH363" i="1"/>
  <c r="AI363" i="1" s="1"/>
  <c r="AD363" i="1"/>
  <c r="AE363" i="1" s="1"/>
  <c r="X363" i="1"/>
  <c r="Y363" i="1" s="1"/>
  <c r="N363" i="1"/>
  <c r="O363" i="1" s="1"/>
  <c r="BP354" i="1"/>
  <c r="BQ354" i="1" s="1"/>
  <c r="BL354" i="1"/>
  <c r="BM354" i="1" s="1"/>
  <c r="BF354" i="1"/>
  <c r="BG354" i="1" s="1"/>
  <c r="BB354" i="1"/>
  <c r="BC354" i="1" s="1"/>
  <c r="AX354" i="1"/>
  <c r="AY354" i="1" s="1"/>
  <c r="AT354" i="1"/>
  <c r="AU354" i="1" s="1"/>
  <c r="AN354" i="1"/>
  <c r="AO354" i="1" s="1"/>
  <c r="AH354" i="1"/>
  <c r="AI354" i="1" s="1"/>
  <c r="AD354" i="1"/>
  <c r="AE354" i="1" s="1"/>
  <c r="X354" i="1"/>
  <c r="Y354" i="1" s="1"/>
  <c r="N354" i="1"/>
  <c r="O354" i="1" s="1"/>
  <c r="BP366" i="1"/>
  <c r="BQ366" i="1" s="1"/>
  <c r="BL366" i="1"/>
  <c r="BM366" i="1" s="1"/>
  <c r="BF366" i="1"/>
  <c r="BG366" i="1" s="1"/>
  <c r="BB366" i="1"/>
  <c r="BC366" i="1" s="1"/>
  <c r="AX366" i="1"/>
  <c r="AY366" i="1" s="1"/>
  <c r="AT366" i="1"/>
  <c r="AU366" i="1" s="1"/>
  <c r="AN366" i="1"/>
  <c r="AO366" i="1" s="1"/>
  <c r="AH366" i="1"/>
  <c r="AI366" i="1" s="1"/>
  <c r="AD366" i="1"/>
  <c r="AE366" i="1" s="1"/>
  <c r="X366" i="1"/>
  <c r="Y366" i="1" s="1"/>
  <c r="N366" i="1"/>
  <c r="O366" i="1" s="1"/>
  <c r="BP393" i="1"/>
  <c r="BQ393" i="1" s="1"/>
  <c r="BL393" i="1"/>
  <c r="BM393" i="1" s="1"/>
  <c r="BF393" i="1"/>
  <c r="BG393" i="1" s="1"/>
  <c r="BB393" i="1"/>
  <c r="BC393" i="1" s="1"/>
  <c r="AX393" i="1"/>
  <c r="AY393" i="1" s="1"/>
  <c r="AT393" i="1"/>
  <c r="AU393" i="1" s="1"/>
  <c r="AN393" i="1"/>
  <c r="AO393" i="1" s="1"/>
  <c r="AH393" i="1"/>
  <c r="AI393" i="1" s="1"/>
  <c r="AD393" i="1"/>
  <c r="AE393" i="1" s="1"/>
  <c r="X393" i="1"/>
  <c r="Y393" i="1" s="1"/>
  <c r="N393" i="1"/>
  <c r="O393" i="1" s="1"/>
  <c r="BP376" i="1"/>
  <c r="BQ376" i="1" s="1"/>
  <c r="BL376" i="1"/>
  <c r="BM376" i="1" s="1"/>
  <c r="BF376" i="1"/>
  <c r="BG376" i="1" s="1"/>
  <c r="BB376" i="1"/>
  <c r="BC376" i="1" s="1"/>
  <c r="AX376" i="1"/>
  <c r="AY376" i="1" s="1"/>
  <c r="AT376" i="1"/>
  <c r="AU376" i="1" s="1"/>
  <c r="AN376" i="1"/>
  <c r="AO376" i="1" s="1"/>
  <c r="AH376" i="1"/>
  <c r="AI376" i="1" s="1"/>
  <c r="AD376" i="1"/>
  <c r="AE376" i="1" s="1"/>
  <c r="X376" i="1"/>
  <c r="Y376" i="1" s="1"/>
  <c r="N376" i="1"/>
  <c r="O376" i="1" s="1"/>
  <c r="BP384" i="1"/>
  <c r="BQ384" i="1" s="1"/>
  <c r="BL384" i="1"/>
  <c r="BM384" i="1" s="1"/>
  <c r="BF384" i="1"/>
  <c r="BG384" i="1" s="1"/>
  <c r="BB384" i="1"/>
  <c r="BC384" i="1" s="1"/>
  <c r="AX384" i="1"/>
  <c r="AY384" i="1" s="1"/>
  <c r="AT384" i="1"/>
  <c r="AU384" i="1" s="1"/>
  <c r="AN384" i="1"/>
  <c r="AO384" i="1" s="1"/>
  <c r="AH384" i="1"/>
  <c r="AI384" i="1" s="1"/>
  <c r="AD384" i="1"/>
  <c r="AE384" i="1" s="1"/>
  <c r="X384" i="1"/>
  <c r="Y384" i="1" s="1"/>
  <c r="N384" i="1"/>
  <c r="O384" i="1" s="1"/>
  <c r="BP371" i="1"/>
  <c r="BQ371" i="1" s="1"/>
  <c r="BL371" i="1"/>
  <c r="BM371" i="1" s="1"/>
  <c r="BF371" i="1"/>
  <c r="BG371" i="1" s="1"/>
  <c r="BB371" i="1"/>
  <c r="BC371" i="1" s="1"/>
  <c r="AX371" i="1"/>
  <c r="AY371" i="1" s="1"/>
  <c r="AT371" i="1"/>
  <c r="AU371" i="1" s="1"/>
  <c r="AN371" i="1"/>
  <c r="AO371" i="1" s="1"/>
  <c r="AH371" i="1"/>
  <c r="AI371" i="1" s="1"/>
  <c r="AD371" i="1"/>
  <c r="AE371" i="1" s="1"/>
  <c r="X371" i="1"/>
  <c r="Y371" i="1" s="1"/>
  <c r="N371" i="1"/>
  <c r="O371" i="1" s="1"/>
  <c r="BP370" i="1"/>
  <c r="BQ370" i="1" s="1"/>
  <c r="BL370" i="1"/>
  <c r="BM370" i="1" s="1"/>
  <c r="BF370" i="1"/>
  <c r="BG370" i="1" s="1"/>
  <c r="BB370" i="1"/>
  <c r="BC370" i="1" s="1"/>
  <c r="AX370" i="1"/>
  <c r="AY370" i="1" s="1"/>
  <c r="AT370" i="1"/>
  <c r="AU370" i="1" s="1"/>
  <c r="AN370" i="1"/>
  <c r="AO370" i="1" s="1"/>
  <c r="AH370" i="1"/>
  <c r="AI370" i="1" s="1"/>
  <c r="AD370" i="1"/>
  <c r="AE370" i="1" s="1"/>
  <c r="X370" i="1"/>
  <c r="Y370" i="1" s="1"/>
  <c r="N370" i="1"/>
  <c r="O370" i="1" s="1"/>
  <c r="BP357" i="1"/>
  <c r="BQ357" i="1" s="1"/>
  <c r="BL357" i="1"/>
  <c r="BM357" i="1" s="1"/>
  <c r="BF357" i="1"/>
  <c r="BG357" i="1" s="1"/>
  <c r="BB357" i="1"/>
  <c r="BC357" i="1" s="1"/>
  <c r="AX357" i="1"/>
  <c r="AY357" i="1" s="1"/>
  <c r="AT357" i="1"/>
  <c r="AU357" i="1" s="1"/>
  <c r="AN357" i="1"/>
  <c r="AO357" i="1" s="1"/>
  <c r="AH357" i="1"/>
  <c r="AI357" i="1" s="1"/>
  <c r="AD357" i="1"/>
  <c r="AE357" i="1" s="1"/>
  <c r="X357" i="1"/>
  <c r="Y357" i="1" s="1"/>
  <c r="N357" i="1"/>
  <c r="O357" i="1" s="1"/>
  <c r="BP368" i="1"/>
  <c r="BQ368" i="1" s="1"/>
  <c r="BL368" i="1"/>
  <c r="BM368" i="1" s="1"/>
  <c r="BF368" i="1"/>
  <c r="BG368" i="1" s="1"/>
  <c r="BB368" i="1"/>
  <c r="BC368" i="1" s="1"/>
  <c r="AX368" i="1"/>
  <c r="AY368" i="1" s="1"/>
  <c r="AT368" i="1"/>
  <c r="AU368" i="1" s="1"/>
  <c r="AN368" i="1"/>
  <c r="AO368" i="1" s="1"/>
  <c r="AH368" i="1"/>
  <c r="AI368" i="1" s="1"/>
  <c r="AD368" i="1"/>
  <c r="AE368" i="1" s="1"/>
  <c r="X368" i="1"/>
  <c r="Y368" i="1" s="1"/>
  <c r="N368" i="1"/>
  <c r="O368" i="1" s="1"/>
  <c r="BP365" i="1"/>
  <c r="BQ365" i="1" s="1"/>
  <c r="BL365" i="1"/>
  <c r="BM365" i="1" s="1"/>
  <c r="BF365" i="1"/>
  <c r="BG365" i="1" s="1"/>
  <c r="BB365" i="1"/>
  <c r="BC365" i="1" s="1"/>
  <c r="AX365" i="1"/>
  <c r="AY365" i="1" s="1"/>
  <c r="AT365" i="1"/>
  <c r="AU365" i="1" s="1"/>
  <c r="AN365" i="1"/>
  <c r="AO365" i="1" s="1"/>
  <c r="AH365" i="1"/>
  <c r="AI365" i="1" s="1"/>
  <c r="AD365" i="1"/>
  <c r="AE365" i="1" s="1"/>
  <c r="X365" i="1"/>
  <c r="Y365" i="1" s="1"/>
  <c r="N365" i="1"/>
  <c r="O365" i="1" s="1"/>
  <c r="BP360" i="1"/>
  <c r="BQ360" i="1" s="1"/>
  <c r="BL360" i="1"/>
  <c r="BM360" i="1" s="1"/>
  <c r="BF360" i="1"/>
  <c r="BG360" i="1" s="1"/>
  <c r="BB360" i="1"/>
  <c r="BC360" i="1" s="1"/>
  <c r="AX360" i="1"/>
  <c r="AY360" i="1" s="1"/>
  <c r="AT360" i="1"/>
  <c r="AU360" i="1" s="1"/>
  <c r="AN360" i="1"/>
  <c r="AO360" i="1" s="1"/>
  <c r="AH360" i="1"/>
  <c r="AI360" i="1" s="1"/>
  <c r="AD360" i="1"/>
  <c r="AE360" i="1" s="1"/>
  <c r="X360" i="1"/>
  <c r="Y360" i="1" s="1"/>
  <c r="N360" i="1"/>
  <c r="O360" i="1" s="1"/>
  <c r="BP367" i="1"/>
  <c r="BQ367" i="1" s="1"/>
  <c r="BL367" i="1"/>
  <c r="BM367" i="1" s="1"/>
  <c r="BF367" i="1"/>
  <c r="BG367" i="1" s="1"/>
  <c r="BB367" i="1"/>
  <c r="BC367" i="1" s="1"/>
  <c r="AX367" i="1"/>
  <c r="AY367" i="1" s="1"/>
  <c r="AT367" i="1"/>
  <c r="AU367" i="1" s="1"/>
  <c r="AN367" i="1"/>
  <c r="AO367" i="1" s="1"/>
  <c r="AH367" i="1"/>
  <c r="AI367" i="1" s="1"/>
  <c r="AD367" i="1"/>
  <c r="AE367" i="1" s="1"/>
  <c r="X367" i="1"/>
  <c r="Y367" i="1" s="1"/>
  <c r="N367" i="1"/>
  <c r="O367" i="1" s="1"/>
  <c r="BP362" i="1"/>
  <c r="BQ362" i="1" s="1"/>
  <c r="BL362" i="1"/>
  <c r="BM362" i="1" s="1"/>
  <c r="BF362" i="1"/>
  <c r="BG362" i="1" s="1"/>
  <c r="BB362" i="1"/>
  <c r="BC362" i="1" s="1"/>
  <c r="AX362" i="1"/>
  <c r="AY362" i="1" s="1"/>
  <c r="AT362" i="1"/>
  <c r="AU362" i="1" s="1"/>
  <c r="AN362" i="1"/>
  <c r="AO362" i="1" s="1"/>
  <c r="AH362" i="1"/>
  <c r="AI362" i="1" s="1"/>
  <c r="AD362" i="1"/>
  <c r="AE362" i="1" s="1"/>
  <c r="X362" i="1"/>
  <c r="Y362" i="1" s="1"/>
  <c r="N362" i="1"/>
  <c r="O362" i="1" s="1"/>
  <c r="BP383" i="1"/>
  <c r="BQ383" i="1" s="1"/>
  <c r="BL383" i="1"/>
  <c r="BM383" i="1" s="1"/>
  <c r="BF383" i="1"/>
  <c r="BG383" i="1" s="1"/>
  <c r="BB383" i="1"/>
  <c r="BC383" i="1" s="1"/>
  <c r="AX383" i="1"/>
  <c r="AY383" i="1" s="1"/>
  <c r="AT383" i="1"/>
  <c r="AU383" i="1" s="1"/>
  <c r="AN383" i="1"/>
  <c r="AO383" i="1" s="1"/>
  <c r="AH383" i="1"/>
  <c r="AI383" i="1" s="1"/>
  <c r="AD383" i="1"/>
  <c r="AE383" i="1" s="1"/>
  <c r="X383" i="1"/>
  <c r="Y383" i="1" s="1"/>
  <c r="N383" i="1"/>
  <c r="O383" i="1" s="1"/>
  <c r="BP359" i="1"/>
  <c r="BQ359" i="1" s="1"/>
  <c r="BL359" i="1"/>
  <c r="BM359" i="1" s="1"/>
  <c r="BF359" i="1"/>
  <c r="BG359" i="1" s="1"/>
  <c r="BB359" i="1"/>
  <c r="BC359" i="1" s="1"/>
  <c r="AX359" i="1"/>
  <c r="AY359" i="1" s="1"/>
  <c r="AT359" i="1"/>
  <c r="AU359" i="1" s="1"/>
  <c r="AN359" i="1"/>
  <c r="AO359" i="1" s="1"/>
  <c r="AH359" i="1"/>
  <c r="AI359" i="1" s="1"/>
  <c r="AD359" i="1"/>
  <c r="AE359" i="1" s="1"/>
  <c r="X359" i="1"/>
  <c r="Y359" i="1" s="1"/>
  <c r="N359" i="1"/>
  <c r="O359" i="1" s="1"/>
  <c r="BP395" i="1"/>
  <c r="BQ395" i="1" s="1"/>
  <c r="BL395" i="1"/>
  <c r="BM395" i="1" s="1"/>
  <c r="BF395" i="1"/>
  <c r="BG395" i="1" s="1"/>
  <c r="BB395" i="1"/>
  <c r="BC395" i="1" s="1"/>
  <c r="AX395" i="1"/>
  <c r="AY395" i="1" s="1"/>
  <c r="AT395" i="1"/>
  <c r="AU395" i="1" s="1"/>
  <c r="AN395" i="1"/>
  <c r="AO395" i="1" s="1"/>
  <c r="AH395" i="1"/>
  <c r="AI395" i="1" s="1"/>
  <c r="AD395" i="1"/>
  <c r="AE395" i="1" s="1"/>
  <c r="X395" i="1"/>
  <c r="Y395" i="1" s="1"/>
  <c r="N395" i="1"/>
  <c r="O395" i="1" s="1"/>
  <c r="BP399" i="1"/>
  <c r="BQ399" i="1" s="1"/>
  <c r="BL399" i="1"/>
  <c r="BM399" i="1" s="1"/>
  <c r="BF399" i="1"/>
  <c r="BG399" i="1" s="1"/>
  <c r="BB399" i="1"/>
  <c r="BC399" i="1" s="1"/>
  <c r="AX399" i="1"/>
  <c r="AY399" i="1" s="1"/>
  <c r="AT399" i="1"/>
  <c r="AU399" i="1" s="1"/>
  <c r="AN399" i="1"/>
  <c r="AO399" i="1" s="1"/>
  <c r="AH399" i="1"/>
  <c r="AI399" i="1" s="1"/>
  <c r="AD399" i="1"/>
  <c r="AE399" i="1" s="1"/>
  <c r="X399" i="1"/>
  <c r="Y399" i="1" s="1"/>
  <c r="N399" i="1"/>
  <c r="O399" i="1" s="1"/>
  <c r="BP369" i="1"/>
  <c r="BQ369" i="1" s="1"/>
  <c r="BL369" i="1"/>
  <c r="BM369" i="1" s="1"/>
  <c r="BF369" i="1"/>
  <c r="BG369" i="1" s="1"/>
  <c r="BB369" i="1"/>
  <c r="BC369" i="1" s="1"/>
  <c r="AX369" i="1"/>
  <c r="AY369" i="1" s="1"/>
  <c r="AT369" i="1"/>
  <c r="AU369" i="1" s="1"/>
  <c r="AN369" i="1"/>
  <c r="AO369" i="1" s="1"/>
  <c r="AH369" i="1"/>
  <c r="AI369" i="1" s="1"/>
  <c r="AD369" i="1"/>
  <c r="AE369" i="1" s="1"/>
  <c r="X369" i="1"/>
  <c r="Y369" i="1" s="1"/>
  <c r="N369" i="1"/>
  <c r="O369" i="1" s="1"/>
  <c r="BP361" i="1"/>
  <c r="BQ361" i="1" s="1"/>
  <c r="BL361" i="1"/>
  <c r="BM361" i="1" s="1"/>
  <c r="BF361" i="1"/>
  <c r="BG361" i="1" s="1"/>
  <c r="BB361" i="1"/>
  <c r="BC361" i="1" s="1"/>
  <c r="AX361" i="1"/>
  <c r="AY361" i="1" s="1"/>
  <c r="AT361" i="1"/>
  <c r="AU361" i="1" s="1"/>
  <c r="AN361" i="1"/>
  <c r="AO361" i="1" s="1"/>
  <c r="AH361" i="1"/>
  <c r="AI361" i="1" s="1"/>
  <c r="AD361" i="1"/>
  <c r="AE361" i="1" s="1"/>
  <c r="X361" i="1"/>
  <c r="Y361" i="1" s="1"/>
  <c r="N361" i="1"/>
  <c r="O361" i="1" s="1"/>
  <c r="BP337" i="1"/>
  <c r="BQ337" i="1" s="1"/>
  <c r="BL337" i="1"/>
  <c r="BM337" i="1" s="1"/>
  <c r="BF337" i="1"/>
  <c r="BG337" i="1" s="1"/>
  <c r="BB337" i="1"/>
  <c r="BC337" i="1" s="1"/>
  <c r="AX337" i="1"/>
  <c r="AY337" i="1" s="1"/>
  <c r="AT337" i="1"/>
  <c r="AU337" i="1" s="1"/>
  <c r="AN337" i="1"/>
  <c r="AO337" i="1" s="1"/>
  <c r="AH337" i="1"/>
  <c r="AI337" i="1" s="1"/>
  <c r="AD337" i="1"/>
  <c r="AE337" i="1" s="1"/>
  <c r="X337" i="1"/>
  <c r="Y337" i="1" s="1"/>
  <c r="N337" i="1"/>
  <c r="O337" i="1" s="1"/>
  <c r="BP336" i="1"/>
  <c r="BQ336" i="1" s="1"/>
  <c r="BL336" i="1"/>
  <c r="BM336" i="1" s="1"/>
  <c r="BF336" i="1"/>
  <c r="BG336" i="1" s="1"/>
  <c r="BB336" i="1"/>
  <c r="BC336" i="1" s="1"/>
  <c r="AX336" i="1"/>
  <c r="AY336" i="1" s="1"/>
  <c r="AT336" i="1"/>
  <c r="AU336" i="1" s="1"/>
  <c r="AN336" i="1"/>
  <c r="AO336" i="1" s="1"/>
  <c r="AH336" i="1"/>
  <c r="AI336" i="1" s="1"/>
  <c r="AD336" i="1"/>
  <c r="AE336" i="1" s="1"/>
  <c r="X336" i="1"/>
  <c r="Y336" i="1" s="1"/>
  <c r="N336" i="1"/>
  <c r="O336" i="1" s="1"/>
  <c r="BP334" i="1"/>
  <c r="BQ334" i="1" s="1"/>
  <c r="BL334" i="1"/>
  <c r="BM334" i="1" s="1"/>
  <c r="BF334" i="1"/>
  <c r="BG334" i="1" s="1"/>
  <c r="BB334" i="1"/>
  <c r="BC334" i="1" s="1"/>
  <c r="AX334" i="1"/>
  <c r="AY334" i="1" s="1"/>
  <c r="AT334" i="1"/>
  <c r="AU334" i="1" s="1"/>
  <c r="AN334" i="1"/>
  <c r="AO334" i="1" s="1"/>
  <c r="AH334" i="1"/>
  <c r="AI334" i="1" s="1"/>
  <c r="AD334" i="1"/>
  <c r="AE334" i="1" s="1"/>
  <c r="X334" i="1"/>
  <c r="Y334" i="1" s="1"/>
  <c r="N334" i="1"/>
  <c r="O334" i="1" s="1"/>
  <c r="BP329" i="1"/>
  <c r="BQ329" i="1" s="1"/>
  <c r="BL329" i="1"/>
  <c r="BM329" i="1" s="1"/>
  <c r="BF329" i="1"/>
  <c r="BG329" i="1" s="1"/>
  <c r="BB329" i="1"/>
  <c r="BC329" i="1" s="1"/>
  <c r="AX329" i="1"/>
  <c r="AY329" i="1" s="1"/>
  <c r="AT329" i="1"/>
  <c r="AU329" i="1" s="1"/>
  <c r="AN329" i="1"/>
  <c r="AO329" i="1" s="1"/>
  <c r="AH329" i="1"/>
  <c r="AI329" i="1" s="1"/>
  <c r="AD329" i="1"/>
  <c r="AE329" i="1" s="1"/>
  <c r="X329" i="1"/>
  <c r="Y329" i="1" s="1"/>
  <c r="N329" i="1"/>
  <c r="O329" i="1" s="1"/>
  <c r="BP326" i="1"/>
  <c r="BQ326" i="1" s="1"/>
  <c r="BL326" i="1"/>
  <c r="BM326" i="1" s="1"/>
  <c r="BF326" i="1"/>
  <c r="BG326" i="1" s="1"/>
  <c r="BB326" i="1"/>
  <c r="BC326" i="1" s="1"/>
  <c r="AX326" i="1"/>
  <c r="AY326" i="1" s="1"/>
  <c r="AT326" i="1"/>
  <c r="AU326" i="1" s="1"/>
  <c r="AN326" i="1"/>
  <c r="AO326" i="1" s="1"/>
  <c r="AH326" i="1"/>
  <c r="AI326" i="1" s="1"/>
  <c r="AD326" i="1"/>
  <c r="AE326" i="1" s="1"/>
  <c r="X326" i="1"/>
  <c r="Y326" i="1" s="1"/>
  <c r="N326" i="1"/>
  <c r="O326" i="1" s="1"/>
  <c r="BP325" i="1"/>
  <c r="BQ325" i="1" s="1"/>
  <c r="BL325" i="1"/>
  <c r="BM325" i="1" s="1"/>
  <c r="BF325" i="1"/>
  <c r="BG325" i="1" s="1"/>
  <c r="BB325" i="1"/>
  <c r="BC325" i="1" s="1"/>
  <c r="AX325" i="1"/>
  <c r="AY325" i="1" s="1"/>
  <c r="AT325" i="1"/>
  <c r="AU325" i="1" s="1"/>
  <c r="AN325" i="1"/>
  <c r="AO325" i="1" s="1"/>
  <c r="AH325" i="1"/>
  <c r="AI325" i="1" s="1"/>
  <c r="AD325" i="1"/>
  <c r="AE325" i="1" s="1"/>
  <c r="X325" i="1"/>
  <c r="Y325" i="1" s="1"/>
  <c r="N325" i="1"/>
  <c r="O325" i="1" s="1"/>
  <c r="BP324" i="1"/>
  <c r="BQ324" i="1" s="1"/>
  <c r="BL324" i="1"/>
  <c r="BM324" i="1" s="1"/>
  <c r="BF324" i="1"/>
  <c r="BG324" i="1" s="1"/>
  <c r="BB324" i="1"/>
  <c r="BC324" i="1" s="1"/>
  <c r="AX324" i="1"/>
  <c r="AY324" i="1" s="1"/>
  <c r="AT324" i="1"/>
  <c r="AU324" i="1" s="1"/>
  <c r="AN324" i="1"/>
  <c r="AO324" i="1" s="1"/>
  <c r="AH324" i="1"/>
  <c r="AI324" i="1" s="1"/>
  <c r="AD324" i="1"/>
  <c r="AE324" i="1" s="1"/>
  <c r="X324" i="1"/>
  <c r="Y324" i="1" s="1"/>
  <c r="N324" i="1"/>
  <c r="O324" i="1" s="1"/>
  <c r="BP320" i="1"/>
  <c r="BQ320" i="1" s="1"/>
  <c r="BL320" i="1"/>
  <c r="BM320" i="1" s="1"/>
  <c r="BF320" i="1"/>
  <c r="BG320" i="1" s="1"/>
  <c r="BB320" i="1"/>
  <c r="BC320" i="1" s="1"/>
  <c r="AX320" i="1"/>
  <c r="AY320" i="1" s="1"/>
  <c r="AT320" i="1"/>
  <c r="AU320" i="1" s="1"/>
  <c r="AN320" i="1"/>
  <c r="AO320" i="1" s="1"/>
  <c r="AH320" i="1"/>
  <c r="AI320" i="1" s="1"/>
  <c r="AD320" i="1"/>
  <c r="AE320" i="1" s="1"/>
  <c r="X320" i="1"/>
  <c r="Y320" i="1" s="1"/>
  <c r="N320" i="1"/>
  <c r="O320" i="1" s="1"/>
  <c r="BP319" i="1"/>
  <c r="BQ319" i="1" s="1"/>
  <c r="BL319" i="1"/>
  <c r="BM319" i="1" s="1"/>
  <c r="BF319" i="1"/>
  <c r="BG319" i="1" s="1"/>
  <c r="BB319" i="1"/>
  <c r="BC319" i="1" s="1"/>
  <c r="AX319" i="1"/>
  <c r="AY319" i="1" s="1"/>
  <c r="AT319" i="1"/>
  <c r="AU319" i="1" s="1"/>
  <c r="AN319" i="1"/>
  <c r="AO319" i="1" s="1"/>
  <c r="AH319" i="1"/>
  <c r="AI319" i="1" s="1"/>
  <c r="AD319" i="1"/>
  <c r="AE319" i="1" s="1"/>
  <c r="X319" i="1"/>
  <c r="Y319" i="1" s="1"/>
  <c r="N319" i="1"/>
  <c r="O319" i="1" s="1"/>
  <c r="BP316" i="1"/>
  <c r="BQ316" i="1" s="1"/>
  <c r="BL316" i="1"/>
  <c r="BM316" i="1" s="1"/>
  <c r="BF316" i="1"/>
  <c r="BG316" i="1" s="1"/>
  <c r="BB316" i="1"/>
  <c r="BC316" i="1" s="1"/>
  <c r="AX316" i="1"/>
  <c r="AY316" i="1" s="1"/>
  <c r="AT316" i="1"/>
  <c r="AU316" i="1" s="1"/>
  <c r="AN316" i="1"/>
  <c r="AO316" i="1" s="1"/>
  <c r="AH316" i="1"/>
  <c r="AI316" i="1" s="1"/>
  <c r="AD316" i="1"/>
  <c r="AE316" i="1" s="1"/>
  <c r="X316" i="1"/>
  <c r="Y316" i="1" s="1"/>
  <c r="N316" i="1"/>
  <c r="O316" i="1" s="1"/>
  <c r="BP315" i="1"/>
  <c r="BQ315" i="1" s="1"/>
  <c r="BL315" i="1"/>
  <c r="BM315" i="1" s="1"/>
  <c r="BF315" i="1"/>
  <c r="BG315" i="1" s="1"/>
  <c r="BB315" i="1"/>
  <c r="BC315" i="1" s="1"/>
  <c r="AX315" i="1"/>
  <c r="AY315" i="1" s="1"/>
  <c r="AT315" i="1"/>
  <c r="AU315" i="1" s="1"/>
  <c r="AN315" i="1"/>
  <c r="AO315" i="1" s="1"/>
  <c r="AH315" i="1"/>
  <c r="AI315" i="1" s="1"/>
  <c r="AD315" i="1"/>
  <c r="AE315" i="1" s="1"/>
  <c r="X315" i="1"/>
  <c r="Y315" i="1" s="1"/>
  <c r="N315" i="1"/>
  <c r="O315" i="1" s="1"/>
  <c r="BP312" i="1"/>
  <c r="BQ312" i="1" s="1"/>
  <c r="BL312" i="1"/>
  <c r="BM312" i="1" s="1"/>
  <c r="BF312" i="1"/>
  <c r="BG312" i="1" s="1"/>
  <c r="BB312" i="1"/>
  <c r="BC312" i="1" s="1"/>
  <c r="AX312" i="1"/>
  <c r="AY312" i="1" s="1"/>
  <c r="AT312" i="1"/>
  <c r="AU312" i="1" s="1"/>
  <c r="AN312" i="1"/>
  <c r="AO312" i="1" s="1"/>
  <c r="AH312" i="1"/>
  <c r="AI312" i="1" s="1"/>
  <c r="AD312" i="1"/>
  <c r="AE312" i="1" s="1"/>
  <c r="X312" i="1"/>
  <c r="Y312" i="1" s="1"/>
  <c r="N312" i="1"/>
  <c r="O312" i="1" s="1"/>
  <c r="BP311" i="1"/>
  <c r="BQ311" i="1" s="1"/>
  <c r="BL311" i="1"/>
  <c r="BM311" i="1" s="1"/>
  <c r="BF311" i="1"/>
  <c r="BG311" i="1" s="1"/>
  <c r="BB311" i="1"/>
  <c r="BC311" i="1" s="1"/>
  <c r="AX311" i="1"/>
  <c r="AY311" i="1" s="1"/>
  <c r="AT311" i="1"/>
  <c r="AU311" i="1" s="1"/>
  <c r="AN311" i="1"/>
  <c r="AO311" i="1" s="1"/>
  <c r="AH311" i="1"/>
  <c r="AI311" i="1" s="1"/>
  <c r="AD311" i="1"/>
  <c r="AE311" i="1" s="1"/>
  <c r="X311" i="1"/>
  <c r="Y311" i="1" s="1"/>
  <c r="N311" i="1"/>
  <c r="O311" i="1" s="1"/>
  <c r="BP310" i="1"/>
  <c r="BQ310" i="1" s="1"/>
  <c r="BL310" i="1"/>
  <c r="BM310" i="1" s="1"/>
  <c r="BF310" i="1"/>
  <c r="BG310" i="1" s="1"/>
  <c r="BB310" i="1"/>
  <c r="BC310" i="1" s="1"/>
  <c r="AX310" i="1"/>
  <c r="AY310" i="1" s="1"/>
  <c r="AT310" i="1"/>
  <c r="AU310" i="1" s="1"/>
  <c r="AN310" i="1"/>
  <c r="AO310" i="1" s="1"/>
  <c r="AH310" i="1"/>
  <c r="AI310" i="1" s="1"/>
  <c r="AD310" i="1"/>
  <c r="AE310" i="1" s="1"/>
  <c r="X310" i="1"/>
  <c r="Y310" i="1" s="1"/>
  <c r="N310" i="1"/>
  <c r="O310" i="1" s="1"/>
  <c r="BP308" i="1"/>
  <c r="BQ308" i="1" s="1"/>
  <c r="BL308" i="1"/>
  <c r="BM308" i="1" s="1"/>
  <c r="BF308" i="1"/>
  <c r="BG308" i="1" s="1"/>
  <c r="BB308" i="1"/>
  <c r="BC308" i="1" s="1"/>
  <c r="AX308" i="1"/>
  <c r="AY308" i="1" s="1"/>
  <c r="AT308" i="1"/>
  <c r="AU308" i="1" s="1"/>
  <c r="AN308" i="1"/>
  <c r="AO308" i="1" s="1"/>
  <c r="AH308" i="1"/>
  <c r="AI308" i="1" s="1"/>
  <c r="AD308" i="1"/>
  <c r="AE308" i="1" s="1"/>
  <c r="X308" i="1"/>
  <c r="Y308" i="1" s="1"/>
  <c r="N308" i="1"/>
  <c r="O308" i="1" s="1"/>
  <c r="BP307" i="1"/>
  <c r="BQ307" i="1" s="1"/>
  <c r="BL307" i="1"/>
  <c r="BM307" i="1" s="1"/>
  <c r="BF307" i="1"/>
  <c r="BG307" i="1" s="1"/>
  <c r="BB307" i="1"/>
  <c r="BC307" i="1" s="1"/>
  <c r="AX307" i="1"/>
  <c r="AY307" i="1" s="1"/>
  <c r="AT307" i="1"/>
  <c r="AU307" i="1" s="1"/>
  <c r="AN307" i="1"/>
  <c r="AO307" i="1" s="1"/>
  <c r="AH307" i="1"/>
  <c r="AI307" i="1" s="1"/>
  <c r="AD307" i="1"/>
  <c r="AE307" i="1" s="1"/>
  <c r="X307" i="1"/>
  <c r="Y307" i="1" s="1"/>
  <c r="N307" i="1"/>
  <c r="O307" i="1" s="1"/>
  <c r="BP302" i="1"/>
  <c r="BQ302" i="1" s="1"/>
  <c r="BL302" i="1"/>
  <c r="BM302" i="1" s="1"/>
  <c r="BF302" i="1"/>
  <c r="BG302" i="1" s="1"/>
  <c r="BB302" i="1"/>
  <c r="BC302" i="1" s="1"/>
  <c r="AX302" i="1"/>
  <c r="AY302" i="1" s="1"/>
  <c r="AT302" i="1"/>
  <c r="AU302" i="1" s="1"/>
  <c r="AN302" i="1"/>
  <c r="AO302" i="1" s="1"/>
  <c r="AH302" i="1"/>
  <c r="AI302" i="1" s="1"/>
  <c r="AD302" i="1"/>
  <c r="AE302" i="1" s="1"/>
  <c r="X302" i="1"/>
  <c r="Y302" i="1" s="1"/>
  <c r="N302" i="1"/>
  <c r="O302" i="1" s="1"/>
  <c r="BP301" i="1"/>
  <c r="BQ301" i="1" s="1"/>
  <c r="BL301" i="1"/>
  <c r="BM301" i="1" s="1"/>
  <c r="BF301" i="1"/>
  <c r="BG301" i="1" s="1"/>
  <c r="BB301" i="1"/>
  <c r="BC301" i="1" s="1"/>
  <c r="AX301" i="1"/>
  <c r="AY301" i="1" s="1"/>
  <c r="AT301" i="1"/>
  <c r="AU301" i="1" s="1"/>
  <c r="AN301" i="1"/>
  <c r="AO301" i="1" s="1"/>
  <c r="AH301" i="1"/>
  <c r="AI301" i="1" s="1"/>
  <c r="AD301" i="1"/>
  <c r="AE301" i="1" s="1"/>
  <c r="X301" i="1"/>
  <c r="Y301" i="1" s="1"/>
  <c r="N301" i="1"/>
  <c r="O301" i="1" s="1"/>
  <c r="BP300" i="1"/>
  <c r="BQ300" i="1" s="1"/>
  <c r="BL300" i="1"/>
  <c r="BM300" i="1" s="1"/>
  <c r="BF300" i="1"/>
  <c r="BG300" i="1" s="1"/>
  <c r="BB300" i="1"/>
  <c r="BC300" i="1" s="1"/>
  <c r="AX300" i="1"/>
  <c r="AY300" i="1" s="1"/>
  <c r="AT300" i="1"/>
  <c r="AU300" i="1" s="1"/>
  <c r="AN300" i="1"/>
  <c r="AO300" i="1" s="1"/>
  <c r="AH300" i="1"/>
  <c r="AI300" i="1" s="1"/>
  <c r="AD300" i="1"/>
  <c r="AE300" i="1" s="1"/>
  <c r="X300" i="1"/>
  <c r="Y300" i="1" s="1"/>
  <c r="N300" i="1"/>
  <c r="O300" i="1" s="1"/>
  <c r="BP298" i="1"/>
  <c r="BQ298" i="1" s="1"/>
  <c r="BL298" i="1"/>
  <c r="BM298" i="1" s="1"/>
  <c r="BF298" i="1"/>
  <c r="BG298" i="1" s="1"/>
  <c r="BB298" i="1"/>
  <c r="BC298" i="1" s="1"/>
  <c r="AX298" i="1"/>
  <c r="AY298" i="1" s="1"/>
  <c r="AT298" i="1"/>
  <c r="AU298" i="1" s="1"/>
  <c r="AN298" i="1"/>
  <c r="AO298" i="1" s="1"/>
  <c r="AH298" i="1"/>
  <c r="AI298" i="1" s="1"/>
  <c r="AD298" i="1"/>
  <c r="AE298" i="1" s="1"/>
  <c r="X298" i="1"/>
  <c r="Y298" i="1" s="1"/>
  <c r="N298" i="1"/>
  <c r="O298" i="1" s="1"/>
  <c r="BP297" i="1"/>
  <c r="BQ297" i="1" s="1"/>
  <c r="BL297" i="1"/>
  <c r="BM297" i="1" s="1"/>
  <c r="BF297" i="1"/>
  <c r="BG297" i="1" s="1"/>
  <c r="BB297" i="1"/>
  <c r="BC297" i="1" s="1"/>
  <c r="AX297" i="1"/>
  <c r="AY297" i="1" s="1"/>
  <c r="AT297" i="1"/>
  <c r="AU297" i="1" s="1"/>
  <c r="AN297" i="1"/>
  <c r="AO297" i="1" s="1"/>
  <c r="AH297" i="1"/>
  <c r="AI297" i="1" s="1"/>
  <c r="AD297" i="1"/>
  <c r="AE297" i="1" s="1"/>
  <c r="X297" i="1"/>
  <c r="Y297" i="1" s="1"/>
  <c r="N297" i="1"/>
  <c r="O297" i="1" s="1"/>
  <c r="BP291" i="1"/>
  <c r="BQ291" i="1" s="1"/>
  <c r="BL291" i="1"/>
  <c r="BM291" i="1" s="1"/>
  <c r="BF291" i="1"/>
  <c r="BG291" i="1" s="1"/>
  <c r="BB291" i="1"/>
  <c r="BC291" i="1" s="1"/>
  <c r="AX291" i="1"/>
  <c r="AY291" i="1" s="1"/>
  <c r="AT291" i="1"/>
  <c r="AU291" i="1" s="1"/>
  <c r="AN291" i="1"/>
  <c r="AO291" i="1" s="1"/>
  <c r="AH291" i="1"/>
  <c r="AI291" i="1" s="1"/>
  <c r="AD291" i="1"/>
  <c r="AE291" i="1" s="1"/>
  <c r="X291" i="1"/>
  <c r="Y291" i="1" s="1"/>
  <c r="N291" i="1"/>
  <c r="O291" i="1" s="1"/>
  <c r="BP292" i="1"/>
  <c r="BQ292" i="1" s="1"/>
  <c r="BL292" i="1"/>
  <c r="BM292" i="1" s="1"/>
  <c r="BF292" i="1"/>
  <c r="BG292" i="1" s="1"/>
  <c r="BB292" i="1"/>
  <c r="BC292" i="1" s="1"/>
  <c r="AX292" i="1"/>
  <c r="AY292" i="1" s="1"/>
  <c r="AT292" i="1"/>
  <c r="AU292" i="1" s="1"/>
  <c r="AN292" i="1"/>
  <c r="AO292" i="1" s="1"/>
  <c r="AH292" i="1"/>
  <c r="AI292" i="1" s="1"/>
  <c r="AD292" i="1"/>
  <c r="AE292" i="1" s="1"/>
  <c r="X292" i="1"/>
  <c r="Y292" i="1" s="1"/>
  <c r="N292" i="1"/>
  <c r="O292" i="1" s="1"/>
  <c r="BP290" i="1"/>
  <c r="BQ290" i="1" s="1"/>
  <c r="BL290" i="1"/>
  <c r="BM290" i="1" s="1"/>
  <c r="BF290" i="1"/>
  <c r="BG290" i="1" s="1"/>
  <c r="BB290" i="1"/>
  <c r="BC290" i="1" s="1"/>
  <c r="AX290" i="1"/>
  <c r="AY290" i="1" s="1"/>
  <c r="AT290" i="1"/>
  <c r="AU290" i="1" s="1"/>
  <c r="AN290" i="1"/>
  <c r="AO290" i="1" s="1"/>
  <c r="AH290" i="1"/>
  <c r="AI290" i="1" s="1"/>
  <c r="AD290" i="1"/>
  <c r="AE290" i="1" s="1"/>
  <c r="X290" i="1"/>
  <c r="Y290" i="1" s="1"/>
  <c r="N290" i="1"/>
  <c r="O290" i="1" s="1"/>
  <c r="BP287" i="1"/>
  <c r="BQ287" i="1" s="1"/>
  <c r="BL287" i="1"/>
  <c r="BM287" i="1" s="1"/>
  <c r="BF287" i="1"/>
  <c r="BG287" i="1" s="1"/>
  <c r="BB287" i="1"/>
  <c r="BC287" i="1" s="1"/>
  <c r="AX287" i="1"/>
  <c r="AY287" i="1" s="1"/>
  <c r="AT287" i="1"/>
  <c r="AU287" i="1" s="1"/>
  <c r="AN287" i="1"/>
  <c r="AO287" i="1" s="1"/>
  <c r="AH287" i="1"/>
  <c r="AI287" i="1" s="1"/>
  <c r="AD287" i="1"/>
  <c r="AE287" i="1" s="1"/>
  <c r="X287" i="1"/>
  <c r="Y287" i="1" s="1"/>
  <c r="N287" i="1"/>
  <c r="O287" i="1" s="1"/>
  <c r="BP284" i="1"/>
  <c r="BQ284" i="1" s="1"/>
  <c r="BL284" i="1"/>
  <c r="BM284" i="1" s="1"/>
  <c r="BF284" i="1"/>
  <c r="BG284" i="1" s="1"/>
  <c r="BB284" i="1"/>
  <c r="BC284" i="1" s="1"/>
  <c r="AX284" i="1"/>
  <c r="AY284" i="1" s="1"/>
  <c r="AT284" i="1"/>
  <c r="AU284" i="1" s="1"/>
  <c r="AN284" i="1"/>
  <c r="AO284" i="1" s="1"/>
  <c r="AH284" i="1"/>
  <c r="AI284" i="1" s="1"/>
  <c r="AD284" i="1"/>
  <c r="AE284" i="1" s="1"/>
  <c r="X284" i="1"/>
  <c r="Y284" i="1" s="1"/>
  <c r="N284" i="1"/>
  <c r="O284" i="1" s="1"/>
  <c r="BP283" i="1"/>
  <c r="BQ283" i="1" s="1"/>
  <c r="BL283" i="1"/>
  <c r="BM283" i="1" s="1"/>
  <c r="BF283" i="1"/>
  <c r="BG283" i="1" s="1"/>
  <c r="BB283" i="1"/>
  <c r="BC283" i="1" s="1"/>
  <c r="AX283" i="1"/>
  <c r="AY283" i="1" s="1"/>
  <c r="AT283" i="1"/>
  <c r="AU283" i="1" s="1"/>
  <c r="AN283" i="1"/>
  <c r="AO283" i="1" s="1"/>
  <c r="AH283" i="1"/>
  <c r="AI283" i="1" s="1"/>
  <c r="AD283" i="1"/>
  <c r="AE283" i="1" s="1"/>
  <c r="X283" i="1"/>
  <c r="Y283" i="1" s="1"/>
  <c r="N283" i="1"/>
  <c r="O283" i="1" s="1"/>
  <c r="BP279" i="1"/>
  <c r="BQ279" i="1" s="1"/>
  <c r="BL279" i="1"/>
  <c r="BM279" i="1" s="1"/>
  <c r="BF279" i="1"/>
  <c r="BG279" i="1" s="1"/>
  <c r="BB279" i="1"/>
  <c r="BC279" i="1" s="1"/>
  <c r="AX279" i="1"/>
  <c r="AY279" i="1" s="1"/>
  <c r="AT279" i="1"/>
  <c r="AU279" i="1" s="1"/>
  <c r="AN279" i="1"/>
  <c r="AO279" i="1" s="1"/>
  <c r="AH279" i="1"/>
  <c r="AI279" i="1" s="1"/>
  <c r="AD279" i="1"/>
  <c r="AE279" i="1" s="1"/>
  <c r="X279" i="1"/>
  <c r="Y279" i="1" s="1"/>
  <c r="N279" i="1"/>
  <c r="O279" i="1" s="1"/>
  <c r="BP277" i="1"/>
  <c r="BQ277" i="1" s="1"/>
  <c r="BL277" i="1"/>
  <c r="BM277" i="1" s="1"/>
  <c r="BF277" i="1"/>
  <c r="BG277" i="1" s="1"/>
  <c r="BB277" i="1"/>
  <c r="BC277" i="1" s="1"/>
  <c r="AX277" i="1"/>
  <c r="AY277" i="1" s="1"/>
  <c r="AT277" i="1"/>
  <c r="AU277" i="1" s="1"/>
  <c r="AN277" i="1"/>
  <c r="AO277" i="1" s="1"/>
  <c r="AH277" i="1"/>
  <c r="AI277" i="1" s="1"/>
  <c r="AD277" i="1"/>
  <c r="AE277" i="1" s="1"/>
  <c r="X277" i="1"/>
  <c r="Y277" i="1" s="1"/>
  <c r="N277" i="1"/>
  <c r="O277" i="1" s="1"/>
  <c r="BP265" i="1"/>
  <c r="BQ265" i="1" s="1"/>
  <c r="BL265" i="1"/>
  <c r="BM265" i="1" s="1"/>
  <c r="BF265" i="1"/>
  <c r="BG265" i="1" s="1"/>
  <c r="BB265" i="1"/>
  <c r="BC265" i="1" s="1"/>
  <c r="AX265" i="1"/>
  <c r="AY265" i="1" s="1"/>
  <c r="AT265" i="1"/>
  <c r="AU265" i="1" s="1"/>
  <c r="AN265" i="1"/>
  <c r="AO265" i="1" s="1"/>
  <c r="AH265" i="1"/>
  <c r="AI265" i="1" s="1"/>
  <c r="AD265" i="1"/>
  <c r="AE265" i="1" s="1"/>
  <c r="X265" i="1"/>
  <c r="Y265" i="1" s="1"/>
  <c r="N265" i="1"/>
  <c r="O265" i="1" s="1"/>
  <c r="BP260" i="1"/>
  <c r="BQ260" i="1" s="1"/>
  <c r="BL260" i="1"/>
  <c r="BM260" i="1" s="1"/>
  <c r="BF260" i="1"/>
  <c r="BG260" i="1" s="1"/>
  <c r="BB260" i="1"/>
  <c r="BC260" i="1" s="1"/>
  <c r="AX260" i="1"/>
  <c r="AY260" i="1" s="1"/>
  <c r="AT260" i="1"/>
  <c r="AU260" i="1" s="1"/>
  <c r="AN260" i="1"/>
  <c r="AO260" i="1" s="1"/>
  <c r="AH260" i="1"/>
  <c r="AI260" i="1" s="1"/>
  <c r="AD260" i="1"/>
  <c r="AE260" i="1" s="1"/>
  <c r="X260" i="1"/>
  <c r="Y260" i="1" s="1"/>
  <c r="N260" i="1"/>
  <c r="O260" i="1" s="1"/>
  <c r="BP251" i="1"/>
  <c r="BQ251" i="1" s="1"/>
  <c r="BL251" i="1"/>
  <c r="BM251" i="1" s="1"/>
  <c r="BF251" i="1"/>
  <c r="BG251" i="1" s="1"/>
  <c r="BB251" i="1"/>
  <c r="BC251" i="1" s="1"/>
  <c r="AX251" i="1"/>
  <c r="AY251" i="1" s="1"/>
  <c r="AT251" i="1"/>
  <c r="AU251" i="1" s="1"/>
  <c r="AN251" i="1"/>
  <c r="AO251" i="1" s="1"/>
  <c r="AH251" i="1"/>
  <c r="AI251" i="1" s="1"/>
  <c r="AD251" i="1"/>
  <c r="AE251" i="1" s="1"/>
  <c r="X251" i="1"/>
  <c r="Y251" i="1" s="1"/>
  <c r="N251" i="1"/>
  <c r="O251" i="1" s="1"/>
  <c r="BP248" i="1"/>
  <c r="BQ248" i="1" s="1"/>
  <c r="BL248" i="1"/>
  <c r="BM248" i="1" s="1"/>
  <c r="BF248" i="1"/>
  <c r="BG248" i="1" s="1"/>
  <c r="BB248" i="1"/>
  <c r="BC248" i="1" s="1"/>
  <c r="AX248" i="1"/>
  <c r="AY248" i="1" s="1"/>
  <c r="AT248" i="1"/>
  <c r="AU248" i="1" s="1"/>
  <c r="AN248" i="1"/>
  <c r="AO248" i="1" s="1"/>
  <c r="AH248" i="1"/>
  <c r="AI248" i="1" s="1"/>
  <c r="AD248" i="1"/>
  <c r="AE248" i="1" s="1"/>
  <c r="X248" i="1"/>
  <c r="Y248" i="1" s="1"/>
  <c r="N248" i="1"/>
  <c r="O248" i="1" s="1"/>
  <c r="BP247" i="1"/>
  <c r="BQ247" i="1" s="1"/>
  <c r="BL247" i="1"/>
  <c r="BM247" i="1" s="1"/>
  <c r="BF247" i="1"/>
  <c r="BG247" i="1" s="1"/>
  <c r="BB247" i="1"/>
  <c r="BC247" i="1" s="1"/>
  <c r="AX247" i="1"/>
  <c r="AY247" i="1" s="1"/>
  <c r="AT247" i="1"/>
  <c r="AU247" i="1" s="1"/>
  <c r="AN247" i="1"/>
  <c r="AO247" i="1" s="1"/>
  <c r="AH247" i="1"/>
  <c r="AI247" i="1" s="1"/>
  <c r="AD247" i="1"/>
  <c r="AE247" i="1" s="1"/>
  <c r="X247" i="1"/>
  <c r="Y247" i="1" s="1"/>
  <c r="N247" i="1"/>
  <c r="O247" i="1" s="1"/>
  <c r="BP244" i="1"/>
  <c r="BQ244" i="1" s="1"/>
  <c r="BL244" i="1"/>
  <c r="BM244" i="1" s="1"/>
  <c r="BF244" i="1"/>
  <c r="BG244" i="1" s="1"/>
  <c r="BB244" i="1"/>
  <c r="BC244" i="1" s="1"/>
  <c r="AX244" i="1"/>
  <c r="AY244" i="1" s="1"/>
  <c r="AT244" i="1"/>
  <c r="AU244" i="1" s="1"/>
  <c r="AN244" i="1"/>
  <c r="AO244" i="1" s="1"/>
  <c r="AH244" i="1"/>
  <c r="AI244" i="1" s="1"/>
  <c r="AD244" i="1"/>
  <c r="AE244" i="1" s="1"/>
  <c r="X244" i="1"/>
  <c r="Y244" i="1" s="1"/>
  <c r="N244" i="1"/>
  <c r="O244" i="1" s="1"/>
  <c r="BP242" i="1"/>
  <c r="BQ242" i="1" s="1"/>
  <c r="BL242" i="1"/>
  <c r="BM242" i="1" s="1"/>
  <c r="BF242" i="1"/>
  <c r="BG242" i="1" s="1"/>
  <c r="BB242" i="1"/>
  <c r="BC242" i="1" s="1"/>
  <c r="AX242" i="1"/>
  <c r="AY242" i="1" s="1"/>
  <c r="AT242" i="1"/>
  <c r="AU242" i="1" s="1"/>
  <c r="AN242" i="1"/>
  <c r="AO242" i="1" s="1"/>
  <c r="AH242" i="1"/>
  <c r="AI242" i="1" s="1"/>
  <c r="AD242" i="1"/>
  <c r="AE242" i="1" s="1"/>
  <c r="X242" i="1"/>
  <c r="Y242" i="1" s="1"/>
  <c r="N242" i="1"/>
  <c r="O242" i="1" s="1"/>
  <c r="BP231" i="1"/>
  <c r="BQ231" i="1" s="1"/>
  <c r="BL231" i="1"/>
  <c r="BM231" i="1" s="1"/>
  <c r="BF231" i="1"/>
  <c r="BG231" i="1" s="1"/>
  <c r="BB231" i="1"/>
  <c r="BC231" i="1" s="1"/>
  <c r="AX231" i="1"/>
  <c r="AY231" i="1" s="1"/>
  <c r="AT231" i="1"/>
  <c r="AU231" i="1" s="1"/>
  <c r="AN231" i="1"/>
  <c r="AO231" i="1" s="1"/>
  <c r="AH231" i="1"/>
  <c r="AI231" i="1" s="1"/>
  <c r="AD231" i="1"/>
  <c r="AE231" i="1" s="1"/>
  <c r="X231" i="1"/>
  <c r="Y231" i="1" s="1"/>
  <c r="N231" i="1"/>
  <c r="O231" i="1" s="1"/>
  <c r="BP226" i="1"/>
  <c r="BQ226" i="1" s="1"/>
  <c r="BL226" i="1"/>
  <c r="BM226" i="1" s="1"/>
  <c r="BF226" i="1"/>
  <c r="BG226" i="1" s="1"/>
  <c r="BB226" i="1"/>
  <c r="BC226" i="1" s="1"/>
  <c r="AX226" i="1"/>
  <c r="AY226" i="1" s="1"/>
  <c r="AT226" i="1"/>
  <c r="AU226" i="1" s="1"/>
  <c r="AN226" i="1"/>
  <c r="AO226" i="1" s="1"/>
  <c r="AH226" i="1"/>
  <c r="AI226" i="1" s="1"/>
  <c r="AD226" i="1"/>
  <c r="AE226" i="1" s="1"/>
  <c r="X226" i="1"/>
  <c r="Y226" i="1" s="1"/>
  <c r="N226" i="1"/>
  <c r="O226" i="1" s="1"/>
  <c r="BP223" i="1"/>
  <c r="BQ223" i="1" s="1"/>
  <c r="BL223" i="1"/>
  <c r="BM223" i="1" s="1"/>
  <c r="BF223" i="1"/>
  <c r="BG223" i="1" s="1"/>
  <c r="BB223" i="1"/>
  <c r="BC223" i="1" s="1"/>
  <c r="AX223" i="1"/>
  <c r="AY223" i="1" s="1"/>
  <c r="AT223" i="1"/>
  <c r="AU223" i="1" s="1"/>
  <c r="AN223" i="1"/>
  <c r="AO223" i="1" s="1"/>
  <c r="AH223" i="1"/>
  <c r="AI223" i="1" s="1"/>
  <c r="AD223" i="1"/>
  <c r="AE223" i="1" s="1"/>
  <c r="X223" i="1"/>
  <c r="Y223" i="1" s="1"/>
  <c r="N223" i="1"/>
  <c r="O223" i="1" s="1"/>
  <c r="BP211" i="1"/>
  <c r="BQ211" i="1" s="1"/>
  <c r="BL211" i="1"/>
  <c r="BM211" i="1" s="1"/>
  <c r="BF211" i="1"/>
  <c r="BG211" i="1" s="1"/>
  <c r="BB211" i="1"/>
  <c r="BC211" i="1" s="1"/>
  <c r="AX211" i="1"/>
  <c r="AY211" i="1" s="1"/>
  <c r="AT211" i="1"/>
  <c r="AU211" i="1" s="1"/>
  <c r="AN211" i="1"/>
  <c r="AO211" i="1" s="1"/>
  <c r="AH211" i="1"/>
  <c r="AI211" i="1" s="1"/>
  <c r="AD211" i="1"/>
  <c r="AE211" i="1" s="1"/>
  <c r="X211" i="1"/>
  <c r="Y211" i="1" s="1"/>
  <c r="N211" i="1"/>
  <c r="O211" i="1" s="1"/>
  <c r="BP210" i="1"/>
  <c r="BQ210" i="1" s="1"/>
  <c r="BL210" i="1"/>
  <c r="BM210" i="1" s="1"/>
  <c r="BF210" i="1"/>
  <c r="BG210" i="1" s="1"/>
  <c r="BB210" i="1"/>
  <c r="BC210" i="1" s="1"/>
  <c r="AX210" i="1"/>
  <c r="AY210" i="1" s="1"/>
  <c r="AT210" i="1"/>
  <c r="AU210" i="1" s="1"/>
  <c r="AN210" i="1"/>
  <c r="AO210" i="1" s="1"/>
  <c r="AH210" i="1"/>
  <c r="AI210" i="1" s="1"/>
  <c r="AD210" i="1"/>
  <c r="AE210" i="1" s="1"/>
  <c r="X210" i="1"/>
  <c r="Y210" i="1" s="1"/>
  <c r="N210" i="1"/>
  <c r="O210" i="1" s="1"/>
  <c r="BP209" i="1"/>
  <c r="BQ209" i="1" s="1"/>
  <c r="BL209" i="1"/>
  <c r="BM209" i="1" s="1"/>
  <c r="BF209" i="1"/>
  <c r="BG209" i="1" s="1"/>
  <c r="BB209" i="1"/>
  <c r="BC209" i="1" s="1"/>
  <c r="AX209" i="1"/>
  <c r="AY209" i="1" s="1"/>
  <c r="AT209" i="1"/>
  <c r="AU209" i="1" s="1"/>
  <c r="AN209" i="1"/>
  <c r="AO209" i="1" s="1"/>
  <c r="AH209" i="1"/>
  <c r="AI209" i="1" s="1"/>
  <c r="AD209" i="1"/>
  <c r="AE209" i="1" s="1"/>
  <c r="X209" i="1"/>
  <c r="Y209" i="1" s="1"/>
  <c r="N209" i="1"/>
  <c r="O209" i="1" s="1"/>
  <c r="BP198" i="1"/>
  <c r="BQ198" i="1" s="1"/>
  <c r="BL198" i="1"/>
  <c r="BM198" i="1" s="1"/>
  <c r="BF198" i="1"/>
  <c r="BG198" i="1" s="1"/>
  <c r="BB198" i="1"/>
  <c r="BC198" i="1" s="1"/>
  <c r="AX198" i="1"/>
  <c r="AY198" i="1" s="1"/>
  <c r="AT198" i="1"/>
  <c r="AU198" i="1" s="1"/>
  <c r="AN198" i="1"/>
  <c r="AO198" i="1" s="1"/>
  <c r="AH198" i="1"/>
  <c r="AI198" i="1" s="1"/>
  <c r="AD198" i="1"/>
  <c r="AE198" i="1" s="1"/>
  <c r="X198" i="1"/>
  <c r="Y198" i="1" s="1"/>
  <c r="N198" i="1"/>
  <c r="O198" i="1" s="1"/>
  <c r="BP197" i="1"/>
  <c r="BQ197" i="1" s="1"/>
  <c r="BL197" i="1"/>
  <c r="BM197" i="1" s="1"/>
  <c r="BF197" i="1"/>
  <c r="BG197" i="1" s="1"/>
  <c r="BB197" i="1"/>
  <c r="BC197" i="1" s="1"/>
  <c r="AX197" i="1"/>
  <c r="AY197" i="1" s="1"/>
  <c r="AT197" i="1"/>
  <c r="AU197" i="1" s="1"/>
  <c r="AN197" i="1"/>
  <c r="AO197" i="1" s="1"/>
  <c r="AH197" i="1"/>
  <c r="AI197" i="1" s="1"/>
  <c r="AD197" i="1"/>
  <c r="AE197" i="1" s="1"/>
  <c r="X197" i="1"/>
  <c r="Y197" i="1" s="1"/>
  <c r="N197" i="1"/>
  <c r="O197" i="1" s="1"/>
  <c r="BP196" i="1"/>
  <c r="BQ196" i="1" s="1"/>
  <c r="BL196" i="1"/>
  <c r="BM196" i="1" s="1"/>
  <c r="BF196" i="1"/>
  <c r="BG196" i="1" s="1"/>
  <c r="BB196" i="1"/>
  <c r="BC196" i="1" s="1"/>
  <c r="AX196" i="1"/>
  <c r="AY196" i="1" s="1"/>
  <c r="AT196" i="1"/>
  <c r="AU196" i="1" s="1"/>
  <c r="AN196" i="1"/>
  <c r="AO196" i="1" s="1"/>
  <c r="AH196" i="1"/>
  <c r="AI196" i="1" s="1"/>
  <c r="AD196" i="1"/>
  <c r="AE196" i="1" s="1"/>
  <c r="X196" i="1"/>
  <c r="Y196" i="1" s="1"/>
  <c r="N196" i="1"/>
  <c r="O196" i="1" s="1"/>
  <c r="BP192" i="1"/>
  <c r="BQ192" i="1" s="1"/>
  <c r="BL192" i="1"/>
  <c r="BM192" i="1" s="1"/>
  <c r="BF192" i="1"/>
  <c r="BG192" i="1" s="1"/>
  <c r="BB192" i="1"/>
  <c r="BC192" i="1" s="1"/>
  <c r="AX192" i="1"/>
  <c r="AY192" i="1" s="1"/>
  <c r="AT192" i="1"/>
  <c r="AU192" i="1" s="1"/>
  <c r="AN192" i="1"/>
  <c r="AO192" i="1" s="1"/>
  <c r="AH192" i="1"/>
  <c r="AI192" i="1" s="1"/>
  <c r="AD192" i="1"/>
  <c r="AE192" i="1" s="1"/>
  <c r="X192" i="1"/>
  <c r="Y192" i="1" s="1"/>
  <c r="N192" i="1"/>
  <c r="O192" i="1" s="1"/>
  <c r="BP188" i="1"/>
  <c r="BQ188" i="1" s="1"/>
  <c r="BL188" i="1"/>
  <c r="BM188" i="1" s="1"/>
  <c r="BF188" i="1"/>
  <c r="BG188" i="1" s="1"/>
  <c r="BB188" i="1"/>
  <c r="BC188" i="1" s="1"/>
  <c r="AX188" i="1"/>
  <c r="AY188" i="1" s="1"/>
  <c r="AT188" i="1"/>
  <c r="AU188" i="1" s="1"/>
  <c r="AN188" i="1"/>
  <c r="AO188" i="1" s="1"/>
  <c r="AH188" i="1"/>
  <c r="AI188" i="1" s="1"/>
  <c r="AD188" i="1"/>
  <c r="AE188" i="1" s="1"/>
  <c r="X188" i="1"/>
  <c r="Y188" i="1" s="1"/>
  <c r="N188" i="1"/>
  <c r="O188" i="1" s="1"/>
  <c r="BP184" i="1"/>
  <c r="BQ184" i="1" s="1"/>
  <c r="BL184" i="1"/>
  <c r="BM184" i="1" s="1"/>
  <c r="BF184" i="1"/>
  <c r="BG184" i="1" s="1"/>
  <c r="BB184" i="1"/>
  <c r="BC184" i="1" s="1"/>
  <c r="AX184" i="1"/>
  <c r="AY184" i="1" s="1"/>
  <c r="AT184" i="1"/>
  <c r="AU184" i="1" s="1"/>
  <c r="AN184" i="1"/>
  <c r="AO184" i="1" s="1"/>
  <c r="AH184" i="1"/>
  <c r="AI184" i="1" s="1"/>
  <c r="AD184" i="1"/>
  <c r="AE184" i="1" s="1"/>
  <c r="X184" i="1"/>
  <c r="Y184" i="1" s="1"/>
  <c r="N184" i="1"/>
  <c r="O184" i="1" s="1"/>
  <c r="BP178" i="1"/>
  <c r="BQ178" i="1" s="1"/>
  <c r="BL178" i="1"/>
  <c r="BM178" i="1" s="1"/>
  <c r="BF178" i="1"/>
  <c r="BG178" i="1" s="1"/>
  <c r="BB178" i="1"/>
  <c r="BC178" i="1" s="1"/>
  <c r="AX178" i="1"/>
  <c r="AY178" i="1" s="1"/>
  <c r="AT178" i="1"/>
  <c r="AU178" i="1" s="1"/>
  <c r="AN178" i="1"/>
  <c r="AO178" i="1" s="1"/>
  <c r="AH178" i="1"/>
  <c r="AI178" i="1" s="1"/>
  <c r="AD178" i="1"/>
  <c r="AE178" i="1" s="1"/>
  <c r="X178" i="1"/>
  <c r="Y178" i="1" s="1"/>
  <c r="N178" i="1"/>
  <c r="O178" i="1" s="1"/>
  <c r="BP174" i="1"/>
  <c r="BQ174" i="1" s="1"/>
  <c r="BL174" i="1"/>
  <c r="BM174" i="1" s="1"/>
  <c r="BF174" i="1"/>
  <c r="BG174" i="1" s="1"/>
  <c r="BB174" i="1"/>
  <c r="BC174" i="1" s="1"/>
  <c r="AX174" i="1"/>
  <c r="AY174" i="1" s="1"/>
  <c r="AT174" i="1"/>
  <c r="AU174" i="1" s="1"/>
  <c r="AN174" i="1"/>
  <c r="AO174" i="1" s="1"/>
  <c r="AH174" i="1"/>
  <c r="AI174" i="1" s="1"/>
  <c r="AD174" i="1"/>
  <c r="AE174" i="1" s="1"/>
  <c r="X174" i="1"/>
  <c r="Y174" i="1" s="1"/>
  <c r="N174" i="1"/>
  <c r="O174" i="1" s="1"/>
  <c r="BP171" i="1"/>
  <c r="BQ171" i="1" s="1"/>
  <c r="BL171" i="1"/>
  <c r="BM171" i="1" s="1"/>
  <c r="BF171" i="1"/>
  <c r="BG171" i="1" s="1"/>
  <c r="BB171" i="1"/>
  <c r="BC171" i="1" s="1"/>
  <c r="AX171" i="1"/>
  <c r="AY171" i="1" s="1"/>
  <c r="AT171" i="1"/>
  <c r="AU171" i="1" s="1"/>
  <c r="AN171" i="1"/>
  <c r="AO171" i="1" s="1"/>
  <c r="AH171" i="1"/>
  <c r="AI171" i="1" s="1"/>
  <c r="AD171" i="1"/>
  <c r="AE171" i="1" s="1"/>
  <c r="X171" i="1"/>
  <c r="Y171" i="1" s="1"/>
  <c r="N171" i="1"/>
  <c r="O171" i="1" s="1"/>
  <c r="BP169" i="1"/>
  <c r="BQ169" i="1" s="1"/>
  <c r="BL169" i="1"/>
  <c r="BM169" i="1" s="1"/>
  <c r="BF169" i="1"/>
  <c r="BG169" i="1" s="1"/>
  <c r="BB169" i="1"/>
  <c r="BC169" i="1" s="1"/>
  <c r="AX169" i="1"/>
  <c r="AY169" i="1" s="1"/>
  <c r="AT169" i="1"/>
  <c r="AU169" i="1" s="1"/>
  <c r="AN169" i="1"/>
  <c r="AO169" i="1" s="1"/>
  <c r="AH169" i="1"/>
  <c r="AI169" i="1" s="1"/>
  <c r="AD169" i="1"/>
  <c r="AE169" i="1" s="1"/>
  <c r="X169" i="1"/>
  <c r="Y169" i="1" s="1"/>
  <c r="N169" i="1"/>
  <c r="O169" i="1" s="1"/>
  <c r="BP168" i="1"/>
  <c r="BQ168" i="1" s="1"/>
  <c r="BL168" i="1"/>
  <c r="BM168" i="1" s="1"/>
  <c r="BF168" i="1"/>
  <c r="BG168" i="1" s="1"/>
  <c r="BB168" i="1"/>
  <c r="BC168" i="1" s="1"/>
  <c r="AX168" i="1"/>
  <c r="AY168" i="1" s="1"/>
  <c r="AT168" i="1"/>
  <c r="AU168" i="1" s="1"/>
  <c r="AN168" i="1"/>
  <c r="AO168" i="1" s="1"/>
  <c r="AH168" i="1"/>
  <c r="AI168" i="1" s="1"/>
  <c r="AB168" i="1"/>
  <c r="AD168" i="1" s="1"/>
  <c r="AE168" i="1" s="1"/>
  <c r="X168" i="1"/>
  <c r="Y168" i="1" s="1"/>
  <c r="N168" i="1"/>
  <c r="O168" i="1" s="1"/>
  <c r="BP166" i="1"/>
  <c r="BQ166" i="1" s="1"/>
  <c r="BL166" i="1"/>
  <c r="BM166" i="1" s="1"/>
  <c r="BF166" i="1"/>
  <c r="BG166" i="1" s="1"/>
  <c r="BB166" i="1"/>
  <c r="BC166" i="1" s="1"/>
  <c r="AX166" i="1"/>
  <c r="AY166" i="1" s="1"/>
  <c r="AT166" i="1"/>
  <c r="AU166" i="1" s="1"/>
  <c r="AN166" i="1"/>
  <c r="AO166" i="1" s="1"/>
  <c r="AH166" i="1"/>
  <c r="AI166" i="1" s="1"/>
  <c r="AB166" i="1"/>
  <c r="AD166" i="1" s="1"/>
  <c r="AE166" i="1" s="1"/>
  <c r="X166" i="1"/>
  <c r="Y166" i="1" s="1"/>
  <c r="N166" i="1"/>
  <c r="O166" i="1" s="1"/>
  <c r="BP162" i="1"/>
  <c r="BQ162" i="1" s="1"/>
  <c r="BL162" i="1"/>
  <c r="BM162" i="1" s="1"/>
  <c r="BF162" i="1"/>
  <c r="BG162" i="1" s="1"/>
  <c r="BB162" i="1"/>
  <c r="BC162" i="1" s="1"/>
  <c r="AX162" i="1"/>
  <c r="AY162" i="1" s="1"/>
  <c r="AT162" i="1"/>
  <c r="AU162" i="1" s="1"/>
  <c r="AN162" i="1"/>
  <c r="AO162" i="1" s="1"/>
  <c r="AH162" i="1"/>
  <c r="AI162" i="1" s="1"/>
  <c r="AD162" i="1"/>
  <c r="AE162" i="1" s="1"/>
  <c r="X162" i="1"/>
  <c r="Y162" i="1" s="1"/>
  <c r="N162" i="1"/>
  <c r="O162" i="1" s="1"/>
  <c r="BP161" i="1"/>
  <c r="BQ161" i="1" s="1"/>
  <c r="BL161" i="1"/>
  <c r="BM161" i="1" s="1"/>
  <c r="BF161" i="1"/>
  <c r="BG161" i="1" s="1"/>
  <c r="BB161" i="1"/>
  <c r="BC161" i="1" s="1"/>
  <c r="AX161" i="1"/>
  <c r="AY161" i="1" s="1"/>
  <c r="AT161" i="1"/>
  <c r="AU161" i="1" s="1"/>
  <c r="AN161" i="1"/>
  <c r="AO161" i="1" s="1"/>
  <c r="AH161" i="1"/>
  <c r="AI161" i="1" s="1"/>
  <c r="AD161" i="1"/>
  <c r="AE161" i="1" s="1"/>
  <c r="X161" i="1"/>
  <c r="Y161" i="1" s="1"/>
  <c r="N161" i="1"/>
  <c r="O161" i="1" s="1"/>
  <c r="BP159" i="1"/>
  <c r="BQ159" i="1" s="1"/>
  <c r="BL159" i="1"/>
  <c r="BM159" i="1" s="1"/>
  <c r="BF159" i="1"/>
  <c r="BG159" i="1" s="1"/>
  <c r="BB159" i="1"/>
  <c r="BC159" i="1" s="1"/>
  <c r="AX159" i="1"/>
  <c r="AY159" i="1" s="1"/>
  <c r="AT159" i="1"/>
  <c r="AU159" i="1" s="1"/>
  <c r="AN159" i="1"/>
  <c r="AO159" i="1" s="1"/>
  <c r="AH159" i="1"/>
  <c r="AI159" i="1" s="1"/>
  <c r="AD159" i="1"/>
  <c r="AE159" i="1" s="1"/>
  <c r="X159" i="1"/>
  <c r="Y159" i="1" s="1"/>
  <c r="N159" i="1"/>
  <c r="O159" i="1" s="1"/>
  <c r="BP151" i="1"/>
  <c r="BQ151" i="1" s="1"/>
  <c r="BL151" i="1"/>
  <c r="BM151" i="1" s="1"/>
  <c r="BF151" i="1"/>
  <c r="BG151" i="1" s="1"/>
  <c r="BB151" i="1"/>
  <c r="BC151" i="1" s="1"/>
  <c r="AX151" i="1"/>
  <c r="AY151" i="1" s="1"/>
  <c r="AT151" i="1"/>
  <c r="AU151" i="1" s="1"/>
  <c r="AN151" i="1"/>
  <c r="AO151" i="1" s="1"/>
  <c r="AH151" i="1"/>
  <c r="AI151" i="1" s="1"/>
  <c r="AD151" i="1"/>
  <c r="AE151" i="1" s="1"/>
  <c r="X151" i="1"/>
  <c r="Y151" i="1" s="1"/>
  <c r="N151" i="1"/>
  <c r="O151" i="1" s="1"/>
  <c r="BP148" i="1"/>
  <c r="BQ148" i="1" s="1"/>
  <c r="BL148" i="1"/>
  <c r="BM148" i="1" s="1"/>
  <c r="BF148" i="1"/>
  <c r="BG148" i="1" s="1"/>
  <c r="BB148" i="1"/>
  <c r="BC148" i="1" s="1"/>
  <c r="AX148" i="1"/>
  <c r="AY148" i="1" s="1"/>
  <c r="AT148" i="1"/>
  <c r="AU148" i="1" s="1"/>
  <c r="AN148" i="1"/>
  <c r="AO148" i="1" s="1"/>
  <c r="AH148" i="1"/>
  <c r="AI148" i="1" s="1"/>
  <c r="AD148" i="1"/>
  <c r="AE148" i="1" s="1"/>
  <c r="X148" i="1"/>
  <c r="Y148" i="1" s="1"/>
  <c r="N148" i="1"/>
  <c r="O148" i="1" s="1"/>
  <c r="BP140" i="1"/>
  <c r="BQ140" i="1" s="1"/>
  <c r="BL140" i="1"/>
  <c r="BM140" i="1" s="1"/>
  <c r="BF140" i="1"/>
  <c r="BG140" i="1" s="1"/>
  <c r="BB140" i="1"/>
  <c r="BC140" i="1" s="1"/>
  <c r="AX140" i="1"/>
  <c r="AY140" i="1" s="1"/>
  <c r="AT140" i="1"/>
  <c r="AU140" i="1" s="1"/>
  <c r="AN140" i="1"/>
  <c r="AO140" i="1" s="1"/>
  <c r="AH140" i="1"/>
  <c r="AI140" i="1" s="1"/>
  <c r="AD140" i="1"/>
  <c r="AE140" i="1" s="1"/>
  <c r="X140" i="1"/>
  <c r="Y140" i="1" s="1"/>
  <c r="N140" i="1"/>
  <c r="O140" i="1" s="1"/>
  <c r="BP137" i="1"/>
  <c r="BQ137" i="1" s="1"/>
  <c r="BL137" i="1"/>
  <c r="BM137" i="1" s="1"/>
  <c r="BF137" i="1"/>
  <c r="BG137" i="1" s="1"/>
  <c r="BB137" i="1"/>
  <c r="BC137" i="1" s="1"/>
  <c r="AX137" i="1"/>
  <c r="AY137" i="1" s="1"/>
  <c r="AT137" i="1"/>
  <c r="AU137" i="1" s="1"/>
  <c r="AN137" i="1"/>
  <c r="AO137" i="1" s="1"/>
  <c r="AH137" i="1"/>
  <c r="AI137" i="1" s="1"/>
  <c r="AD137" i="1"/>
  <c r="AE137" i="1" s="1"/>
  <c r="X137" i="1"/>
  <c r="Y137" i="1" s="1"/>
  <c r="N137" i="1"/>
  <c r="O137" i="1" s="1"/>
  <c r="BP134" i="1"/>
  <c r="BQ134" i="1" s="1"/>
  <c r="BL134" i="1"/>
  <c r="BM134" i="1" s="1"/>
  <c r="BF134" i="1"/>
  <c r="BG134" i="1" s="1"/>
  <c r="BB134" i="1"/>
  <c r="BC134" i="1" s="1"/>
  <c r="AX134" i="1"/>
  <c r="AY134" i="1" s="1"/>
  <c r="AT134" i="1"/>
  <c r="AU134" i="1" s="1"/>
  <c r="AN134" i="1"/>
  <c r="AO134" i="1" s="1"/>
  <c r="AH134" i="1"/>
  <c r="AI134" i="1" s="1"/>
  <c r="AD134" i="1"/>
  <c r="AE134" i="1" s="1"/>
  <c r="X134" i="1"/>
  <c r="Y134" i="1" s="1"/>
  <c r="N134" i="1"/>
  <c r="O134" i="1" s="1"/>
  <c r="BP131" i="1"/>
  <c r="BQ131" i="1" s="1"/>
  <c r="BL131" i="1"/>
  <c r="BM131" i="1" s="1"/>
  <c r="BF131" i="1"/>
  <c r="BG131" i="1" s="1"/>
  <c r="BB131" i="1"/>
  <c r="BC131" i="1" s="1"/>
  <c r="AX131" i="1"/>
  <c r="AY131" i="1" s="1"/>
  <c r="AT131" i="1"/>
  <c r="AU131" i="1" s="1"/>
  <c r="AN131" i="1"/>
  <c r="AO131" i="1" s="1"/>
  <c r="AH131" i="1"/>
  <c r="AI131" i="1" s="1"/>
  <c r="AD131" i="1"/>
  <c r="AE131" i="1" s="1"/>
  <c r="X131" i="1"/>
  <c r="Y131" i="1" s="1"/>
  <c r="N131" i="1"/>
  <c r="O131" i="1" s="1"/>
  <c r="BP124" i="1"/>
  <c r="BQ124" i="1" s="1"/>
  <c r="BL124" i="1"/>
  <c r="BM124" i="1" s="1"/>
  <c r="BF124" i="1"/>
  <c r="BG124" i="1" s="1"/>
  <c r="BB124" i="1"/>
  <c r="BC124" i="1" s="1"/>
  <c r="AX124" i="1"/>
  <c r="AY124" i="1" s="1"/>
  <c r="AT124" i="1"/>
  <c r="AU124" i="1" s="1"/>
  <c r="AN124" i="1"/>
  <c r="AO124" i="1" s="1"/>
  <c r="AH124" i="1"/>
  <c r="AI124" i="1" s="1"/>
  <c r="AD124" i="1"/>
  <c r="AE124" i="1" s="1"/>
  <c r="X124" i="1"/>
  <c r="Y124" i="1" s="1"/>
  <c r="N124" i="1"/>
  <c r="O124" i="1" s="1"/>
  <c r="BP122" i="1"/>
  <c r="BQ122" i="1" s="1"/>
  <c r="BL122" i="1"/>
  <c r="BM122" i="1" s="1"/>
  <c r="BF122" i="1"/>
  <c r="BG122" i="1" s="1"/>
  <c r="BB122" i="1"/>
  <c r="BC122" i="1" s="1"/>
  <c r="AX122" i="1"/>
  <c r="AY122" i="1" s="1"/>
  <c r="AT122" i="1"/>
  <c r="AU122" i="1" s="1"/>
  <c r="AN122" i="1"/>
  <c r="AO122" i="1" s="1"/>
  <c r="AH122" i="1"/>
  <c r="AI122" i="1" s="1"/>
  <c r="AD122" i="1"/>
  <c r="AE122" i="1" s="1"/>
  <c r="X122" i="1"/>
  <c r="Y122" i="1" s="1"/>
  <c r="N122" i="1"/>
  <c r="O122" i="1" s="1"/>
  <c r="BP120" i="1"/>
  <c r="BQ120" i="1" s="1"/>
  <c r="BL120" i="1"/>
  <c r="BM120" i="1" s="1"/>
  <c r="BF120" i="1"/>
  <c r="BG120" i="1" s="1"/>
  <c r="BB120" i="1"/>
  <c r="BC120" i="1" s="1"/>
  <c r="AX120" i="1"/>
  <c r="AY120" i="1" s="1"/>
  <c r="AT120" i="1"/>
  <c r="AU120" i="1" s="1"/>
  <c r="AN120" i="1"/>
  <c r="AO120" i="1" s="1"/>
  <c r="AH120" i="1"/>
  <c r="AI120" i="1" s="1"/>
  <c r="AD120" i="1"/>
  <c r="AE120" i="1" s="1"/>
  <c r="X120" i="1"/>
  <c r="Y120" i="1" s="1"/>
  <c r="N120" i="1"/>
  <c r="O120" i="1" s="1"/>
  <c r="BP92" i="1"/>
  <c r="BQ92" i="1" s="1"/>
  <c r="BL92" i="1"/>
  <c r="BM92" i="1" s="1"/>
  <c r="BF92" i="1"/>
  <c r="BG92" i="1" s="1"/>
  <c r="BB92" i="1"/>
  <c r="BC92" i="1" s="1"/>
  <c r="AX92" i="1"/>
  <c r="AY92" i="1" s="1"/>
  <c r="AT92" i="1"/>
  <c r="AU92" i="1" s="1"/>
  <c r="AN92" i="1"/>
  <c r="AO92" i="1" s="1"/>
  <c r="AH92" i="1"/>
  <c r="AI92" i="1" s="1"/>
  <c r="AD92" i="1"/>
  <c r="AE92" i="1" s="1"/>
  <c r="X92" i="1"/>
  <c r="Y92" i="1" s="1"/>
  <c r="N92" i="1"/>
  <c r="O92" i="1" s="1"/>
  <c r="BP83" i="1"/>
  <c r="BQ83" i="1" s="1"/>
  <c r="BL83" i="1"/>
  <c r="BM83" i="1" s="1"/>
  <c r="BF83" i="1"/>
  <c r="BG83" i="1" s="1"/>
  <c r="BB83" i="1"/>
  <c r="BC83" i="1" s="1"/>
  <c r="AX83" i="1"/>
  <c r="AY83" i="1" s="1"/>
  <c r="AT83" i="1"/>
  <c r="AU83" i="1" s="1"/>
  <c r="AN83" i="1"/>
  <c r="AO83" i="1" s="1"/>
  <c r="AH83" i="1"/>
  <c r="AI83" i="1" s="1"/>
  <c r="AD83" i="1"/>
  <c r="AE83" i="1" s="1"/>
  <c r="X83" i="1"/>
  <c r="Y83" i="1" s="1"/>
  <c r="N83" i="1"/>
  <c r="O83" i="1" s="1"/>
  <c r="BP80" i="1"/>
  <c r="BQ80" i="1" s="1"/>
  <c r="BL80" i="1"/>
  <c r="BM80" i="1" s="1"/>
  <c r="BF80" i="1"/>
  <c r="BG80" i="1" s="1"/>
  <c r="BB80" i="1"/>
  <c r="BC80" i="1" s="1"/>
  <c r="AX80" i="1"/>
  <c r="AY80" i="1" s="1"/>
  <c r="AT80" i="1"/>
  <c r="AU80" i="1" s="1"/>
  <c r="AN80" i="1"/>
  <c r="AO80" i="1" s="1"/>
  <c r="AH80" i="1"/>
  <c r="AI80" i="1" s="1"/>
  <c r="AD80" i="1"/>
  <c r="AE80" i="1" s="1"/>
  <c r="X80" i="1"/>
  <c r="Y80" i="1" s="1"/>
  <c r="N80" i="1"/>
  <c r="O80" i="1" s="1"/>
  <c r="BP79" i="1"/>
  <c r="BQ79" i="1" s="1"/>
  <c r="BL79" i="1"/>
  <c r="BM79" i="1" s="1"/>
  <c r="BF79" i="1"/>
  <c r="BG79" i="1" s="1"/>
  <c r="BB79" i="1"/>
  <c r="BC79" i="1" s="1"/>
  <c r="AX79" i="1"/>
  <c r="AY79" i="1" s="1"/>
  <c r="AT79" i="1"/>
  <c r="AU79" i="1" s="1"/>
  <c r="AN79" i="1"/>
  <c r="AO79" i="1" s="1"/>
  <c r="AH79" i="1"/>
  <c r="AI79" i="1" s="1"/>
  <c r="AD79" i="1"/>
  <c r="AE79" i="1" s="1"/>
  <c r="X79" i="1"/>
  <c r="Y79" i="1" s="1"/>
  <c r="N79" i="1"/>
  <c r="O79" i="1" s="1"/>
  <c r="BP77" i="1"/>
  <c r="BQ77" i="1" s="1"/>
  <c r="BL77" i="1"/>
  <c r="BM77" i="1" s="1"/>
  <c r="BF77" i="1"/>
  <c r="BG77" i="1" s="1"/>
  <c r="BB77" i="1"/>
  <c r="BC77" i="1" s="1"/>
  <c r="AX77" i="1"/>
  <c r="AY77" i="1" s="1"/>
  <c r="AT77" i="1"/>
  <c r="AU77" i="1" s="1"/>
  <c r="AN77" i="1"/>
  <c r="AO77" i="1" s="1"/>
  <c r="AH77" i="1"/>
  <c r="AI77" i="1" s="1"/>
  <c r="AD77" i="1"/>
  <c r="AE77" i="1" s="1"/>
  <c r="X77" i="1"/>
  <c r="Y77" i="1" s="1"/>
  <c r="N77" i="1"/>
  <c r="O77" i="1" s="1"/>
  <c r="BP72" i="1"/>
  <c r="BQ72" i="1" s="1"/>
  <c r="BL72" i="1"/>
  <c r="BM72" i="1" s="1"/>
  <c r="BF72" i="1"/>
  <c r="BG72" i="1" s="1"/>
  <c r="BB72" i="1"/>
  <c r="BC72" i="1" s="1"/>
  <c r="AX72" i="1"/>
  <c r="AY72" i="1" s="1"/>
  <c r="AT72" i="1"/>
  <c r="AU72" i="1" s="1"/>
  <c r="AN72" i="1"/>
  <c r="AO72" i="1" s="1"/>
  <c r="AH72" i="1"/>
  <c r="AI72" i="1" s="1"/>
  <c r="AD72" i="1"/>
  <c r="AE72" i="1" s="1"/>
  <c r="X72" i="1"/>
  <c r="Y72" i="1" s="1"/>
  <c r="N72" i="1"/>
  <c r="O72" i="1" s="1"/>
  <c r="BP70" i="1"/>
  <c r="BQ70" i="1" s="1"/>
  <c r="BL70" i="1"/>
  <c r="BM70" i="1" s="1"/>
  <c r="BF70" i="1"/>
  <c r="BG70" i="1" s="1"/>
  <c r="BB70" i="1"/>
  <c r="BC70" i="1" s="1"/>
  <c r="AX70" i="1"/>
  <c r="AY70" i="1" s="1"/>
  <c r="AT70" i="1"/>
  <c r="AU70" i="1" s="1"/>
  <c r="AN70" i="1"/>
  <c r="AO70" i="1" s="1"/>
  <c r="AH70" i="1"/>
  <c r="AI70" i="1" s="1"/>
  <c r="AD70" i="1"/>
  <c r="AE70" i="1" s="1"/>
  <c r="X70" i="1"/>
  <c r="Y70" i="1" s="1"/>
  <c r="N70" i="1"/>
  <c r="O70" i="1" s="1"/>
  <c r="BP69" i="1"/>
  <c r="BQ69" i="1" s="1"/>
  <c r="BL69" i="1"/>
  <c r="BM69" i="1" s="1"/>
  <c r="BF69" i="1"/>
  <c r="BG69" i="1" s="1"/>
  <c r="BB69" i="1"/>
  <c r="BC69" i="1" s="1"/>
  <c r="AX69" i="1"/>
  <c r="AY69" i="1" s="1"/>
  <c r="AT69" i="1"/>
  <c r="AU69" i="1" s="1"/>
  <c r="AN69" i="1"/>
  <c r="AO69" i="1" s="1"/>
  <c r="AH69" i="1"/>
  <c r="AI69" i="1" s="1"/>
  <c r="AD69" i="1"/>
  <c r="AE69" i="1" s="1"/>
  <c r="X69" i="1"/>
  <c r="Y69" i="1" s="1"/>
  <c r="N69" i="1"/>
  <c r="O69" i="1" s="1"/>
  <c r="BP65" i="1"/>
  <c r="BQ65" i="1" s="1"/>
  <c r="BL65" i="1"/>
  <c r="BM65" i="1" s="1"/>
  <c r="BF65" i="1"/>
  <c r="BG65" i="1" s="1"/>
  <c r="BB65" i="1"/>
  <c r="BC65" i="1" s="1"/>
  <c r="AX65" i="1"/>
  <c r="AY65" i="1" s="1"/>
  <c r="AT65" i="1"/>
  <c r="AU65" i="1" s="1"/>
  <c r="AN65" i="1"/>
  <c r="AO65" i="1" s="1"/>
  <c r="AH65" i="1"/>
  <c r="AI65" i="1" s="1"/>
  <c r="AD65" i="1"/>
  <c r="AE65" i="1" s="1"/>
  <c r="X65" i="1"/>
  <c r="Y65" i="1" s="1"/>
  <c r="N65" i="1"/>
  <c r="O65" i="1" s="1"/>
  <c r="BP64" i="1"/>
  <c r="BQ64" i="1" s="1"/>
  <c r="BL64" i="1"/>
  <c r="BM64" i="1" s="1"/>
  <c r="BF64" i="1"/>
  <c r="BG64" i="1" s="1"/>
  <c r="BB64" i="1"/>
  <c r="BC64" i="1" s="1"/>
  <c r="AX64" i="1"/>
  <c r="AY64" i="1" s="1"/>
  <c r="AT64" i="1"/>
  <c r="AU64" i="1" s="1"/>
  <c r="AN64" i="1"/>
  <c r="AO64" i="1" s="1"/>
  <c r="AH64" i="1"/>
  <c r="AI64" i="1" s="1"/>
  <c r="AD64" i="1"/>
  <c r="AE64" i="1" s="1"/>
  <c r="X64" i="1"/>
  <c r="Y64" i="1" s="1"/>
  <c r="N64" i="1"/>
  <c r="O64" i="1" s="1"/>
  <c r="BP56" i="1"/>
  <c r="BQ56" i="1" s="1"/>
  <c r="BL56" i="1"/>
  <c r="BM56" i="1" s="1"/>
  <c r="BF56" i="1"/>
  <c r="BG56" i="1" s="1"/>
  <c r="BB56" i="1"/>
  <c r="BC56" i="1" s="1"/>
  <c r="AX56" i="1"/>
  <c r="AY56" i="1" s="1"/>
  <c r="AT56" i="1"/>
  <c r="AU56" i="1" s="1"/>
  <c r="AN56" i="1"/>
  <c r="AO56" i="1" s="1"/>
  <c r="AH56" i="1"/>
  <c r="AI56" i="1" s="1"/>
  <c r="AD56" i="1"/>
  <c r="AE56" i="1" s="1"/>
  <c r="X56" i="1"/>
  <c r="Y56" i="1" s="1"/>
  <c r="N56" i="1"/>
  <c r="O56" i="1" s="1"/>
  <c r="BP49" i="1"/>
  <c r="BQ49" i="1" s="1"/>
  <c r="BL49" i="1"/>
  <c r="BM49" i="1" s="1"/>
  <c r="BF49" i="1"/>
  <c r="BG49" i="1" s="1"/>
  <c r="BB49" i="1"/>
  <c r="BC49" i="1" s="1"/>
  <c r="AX49" i="1"/>
  <c r="AY49" i="1" s="1"/>
  <c r="AT49" i="1"/>
  <c r="AU49" i="1" s="1"/>
  <c r="AN49" i="1"/>
  <c r="AO49" i="1" s="1"/>
  <c r="AH49" i="1"/>
  <c r="AI49" i="1" s="1"/>
  <c r="AD49" i="1"/>
  <c r="AE49" i="1" s="1"/>
  <c r="X49" i="1"/>
  <c r="Y49" i="1" s="1"/>
  <c r="N49" i="1"/>
  <c r="O49" i="1" s="1"/>
  <c r="BP47" i="1"/>
  <c r="BQ47" i="1" s="1"/>
  <c r="BL47" i="1"/>
  <c r="BM47" i="1" s="1"/>
  <c r="BF47" i="1"/>
  <c r="BG47" i="1" s="1"/>
  <c r="BB47" i="1"/>
  <c r="BC47" i="1" s="1"/>
  <c r="AX47" i="1"/>
  <c r="AY47" i="1" s="1"/>
  <c r="AT47" i="1"/>
  <c r="AU47" i="1" s="1"/>
  <c r="AN47" i="1"/>
  <c r="AO47" i="1" s="1"/>
  <c r="AH47" i="1"/>
  <c r="AI47" i="1" s="1"/>
  <c r="AD47" i="1"/>
  <c r="AE47" i="1" s="1"/>
  <c r="X47" i="1"/>
  <c r="Y47" i="1" s="1"/>
  <c r="N47" i="1"/>
  <c r="O47" i="1" s="1"/>
  <c r="BP46" i="1"/>
  <c r="BQ46" i="1" s="1"/>
  <c r="BL46" i="1"/>
  <c r="BM46" i="1" s="1"/>
  <c r="BF46" i="1"/>
  <c r="BG46" i="1" s="1"/>
  <c r="BB46" i="1"/>
  <c r="BC46" i="1" s="1"/>
  <c r="AX46" i="1"/>
  <c r="AY46" i="1" s="1"/>
  <c r="AT46" i="1"/>
  <c r="AU46" i="1" s="1"/>
  <c r="AN46" i="1"/>
  <c r="AO46" i="1" s="1"/>
  <c r="AH46" i="1"/>
  <c r="AI46" i="1" s="1"/>
  <c r="AD46" i="1"/>
  <c r="AE46" i="1" s="1"/>
  <c r="X46" i="1"/>
  <c r="Y46" i="1" s="1"/>
  <c r="N46" i="1"/>
  <c r="O46" i="1" s="1"/>
  <c r="BP45" i="1"/>
  <c r="BQ45" i="1" s="1"/>
  <c r="BL45" i="1"/>
  <c r="BM45" i="1" s="1"/>
  <c r="BF45" i="1"/>
  <c r="BG45" i="1" s="1"/>
  <c r="BB45" i="1"/>
  <c r="BC45" i="1" s="1"/>
  <c r="AX45" i="1"/>
  <c r="AY45" i="1" s="1"/>
  <c r="AT45" i="1"/>
  <c r="AU45" i="1" s="1"/>
  <c r="AN45" i="1"/>
  <c r="AO45" i="1" s="1"/>
  <c r="AH45" i="1"/>
  <c r="AI45" i="1" s="1"/>
  <c r="AD45" i="1"/>
  <c r="AE45" i="1" s="1"/>
  <c r="X45" i="1"/>
  <c r="Y45" i="1" s="1"/>
  <c r="N45" i="1"/>
  <c r="O45" i="1" s="1"/>
  <c r="BP44" i="1"/>
  <c r="BQ44" i="1" s="1"/>
  <c r="BL44" i="1"/>
  <c r="BM44" i="1" s="1"/>
  <c r="BF44" i="1"/>
  <c r="BG44" i="1" s="1"/>
  <c r="BB44" i="1"/>
  <c r="BC44" i="1" s="1"/>
  <c r="AX44" i="1"/>
  <c r="AY44" i="1" s="1"/>
  <c r="AT44" i="1"/>
  <c r="AU44" i="1" s="1"/>
  <c r="AN44" i="1"/>
  <c r="AO44" i="1" s="1"/>
  <c r="AH44" i="1"/>
  <c r="AI44" i="1" s="1"/>
  <c r="AD44" i="1"/>
  <c r="AE44" i="1" s="1"/>
  <c r="X44" i="1"/>
  <c r="Y44" i="1" s="1"/>
  <c r="N44" i="1"/>
  <c r="O44" i="1" s="1"/>
  <c r="BP42" i="1"/>
  <c r="BQ42" i="1" s="1"/>
  <c r="BL42" i="1"/>
  <c r="BM42" i="1" s="1"/>
  <c r="BF42" i="1"/>
  <c r="BG42" i="1" s="1"/>
  <c r="BB42" i="1"/>
  <c r="BC42" i="1" s="1"/>
  <c r="AX42" i="1"/>
  <c r="AY42" i="1" s="1"/>
  <c r="AT42" i="1"/>
  <c r="AU42" i="1" s="1"/>
  <c r="AN42" i="1"/>
  <c r="AO42" i="1" s="1"/>
  <c r="AH42" i="1"/>
  <c r="AI42" i="1" s="1"/>
  <c r="AD42" i="1"/>
  <c r="AE42" i="1" s="1"/>
  <c r="X42" i="1"/>
  <c r="Y42" i="1" s="1"/>
  <c r="N42" i="1"/>
  <c r="O42" i="1" s="1"/>
  <c r="BP40" i="1"/>
  <c r="BQ40" i="1" s="1"/>
  <c r="BL40" i="1"/>
  <c r="BM40" i="1" s="1"/>
  <c r="BF40" i="1"/>
  <c r="BG40" i="1" s="1"/>
  <c r="BB40" i="1"/>
  <c r="BC40" i="1" s="1"/>
  <c r="AX40" i="1"/>
  <c r="AY40" i="1" s="1"/>
  <c r="AT40" i="1"/>
  <c r="AU40" i="1" s="1"/>
  <c r="AN40" i="1"/>
  <c r="AO40" i="1" s="1"/>
  <c r="AH40" i="1"/>
  <c r="AI40" i="1" s="1"/>
  <c r="AD40" i="1"/>
  <c r="AE40" i="1" s="1"/>
  <c r="X40" i="1"/>
  <c r="Y40" i="1" s="1"/>
  <c r="N40" i="1"/>
  <c r="O40" i="1" s="1"/>
  <c r="BP38" i="1"/>
  <c r="BQ38" i="1" s="1"/>
  <c r="BL38" i="1"/>
  <c r="BM38" i="1" s="1"/>
  <c r="BF38" i="1"/>
  <c r="BG38" i="1" s="1"/>
  <c r="BB38" i="1"/>
  <c r="BC38" i="1" s="1"/>
  <c r="AX38" i="1"/>
  <c r="AY38" i="1" s="1"/>
  <c r="AT38" i="1"/>
  <c r="AU38" i="1" s="1"/>
  <c r="AN38" i="1"/>
  <c r="AO38" i="1" s="1"/>
  <c r="AH38" i="1"/>
  <c r="AI38" i="1" s="1"/>
  <c r="AD38" i="1"/>
  <c r="AE38" i="1" s="1"/>
  <c r="X38" i="1"/>
  <c r="Y38" i="1" s="1"/>
  <c r="N38" i="1"/>
  <c r="O38" i="1" s="1"/>
  <c r="BP35" i="1"/>
  <c r="BQ35" i="1" s="1"/>
  <c r="BL35" i="1"/>
  <c r="BM35" i="1" s="1"/>
  <c r="BF35" i="1"/>
  <c r="BG35" i="1" s="1"/>
  <c r="BB35" i="1"/>
  <c r="BC35" i="1" s="1"/>
  <c r="AX35" i="1"/>
  <c r="AY35" i="1" s="1"/>
  <c r="AT35" i="1"/>
  <c r="AU35" i="1" s="1"/>
  <c r="AN35" i="1"/>
  <c r="AO35" i="1" s="1"/>
  <c r="AH35" i="1"/>
  <c r="AI35" i="1" s="1"/>
  <c r="AD35" i="1"/>
  <c r="AE35" i="1" s="1"/>
  <c r="X35" i="1"/>
  <c r="Y35" i="1" s="1"/>
  <c r="N35" i="1"/>
  <c r="O35" i="1" s="1"/>
  <c r="BP31" i="1"/>
  <c r="BQ31" i="1" s="1"/>
  <c r="BL31" i="1"/>
  <c r="BM31" i="1" s="1"/>
  <c r="BF31" i="1"/>
  <c r="BG31" i="1" s="1"/>
  <c r="BB31" i="1"/>
  <c r="BC31" i="1" s="1"/>
  <c r="AX31" i="1"/>
  <c r="AY31" i="1" s="1"/>
  <c r="AT31" i="1"/>
  <c r="AU31" i="1" s="1"/>
  <c r="AN31" i="1"/>
  <c r="AO31" i="1" s="1"/>
  <c r="AH31" i="1"/>
  <c r="AI31" i="1" s="1"/>
  <c r="AD31" i="1"/>
  <c r="AE31" i="1" s="1"/>
  <c r="X31" i="1"/>
  <c r="Y31" i="1" s="1"/>
  <c r="N31" i="1"/>
  <c r="O31" i="1" s="1"/>
  <c r="BP28" i="1"/>
  <c r="BQ28" i="1" s="1"/>
  <c r="BL28" i="1"/>
  <c r="BM28" i="1" s="1"/>
  <c r="BF28" i="1"/>
  <c r="BG28" i="1" s="1"/>
  <c r="BB28" i="1"/>
  <c r="BC28" i="1" s="1"/>
  <c r="AX28" i="1"/>
  <c r="AY28" i="1" s="1"/>
  <c r="AT28" i="1"/>
  <c r="AU28" i="1" s="1"/>
  <c r="AN28" i="1"/>
  <c r="AO28" i="1" s="1"/>
  <c r="AH28" i="1"/>
  <c r="AI28" i="1" s="1"/>
  <c r="AD28" i="1"/>
  <c r="AE28" i="1" s="1"/>
  <c r="X28" i="1"/>
  <c r="Y28" i="1" s="1"/>
  <c r="N28" i="1"/>
  <c r="O28" i="1" s="1"/>
  <c r="BP27" i="1"/>
  <c r="BQ27" i="1" s="1"/>
  <c r="BL27" i="1"/>
  <c r="BM27" i="1" s="1"/>
  <c r="BF27" i="1"/>
  <c r="BG27" i="1" s="1"/>
  <c r="BB27" i="1"/>
  <c r="BC27" i="1" s="1"/>
  <c r="AX27" i="1"/>
  <c r="AY27" i="1" s="1"/>
  <c r="AT27" i="1"/>
  <c r="AU27" i="1" s="1"/>
  <c r="AN27" i="1"/>
  <c r="AO27" i="1" s="1"/>
  <c r="AH27" i="1"/>
  <c r="AI27" i="1" s="1"/>
  <c r="AD27" i="1"/>
  <c r="AE27" i="1" s="1"/>
  <c r="X27" i="1"/>
  <c r="Y27" i="1" s="1"/>
  <c r="N27" i="1"/>
  <c r="O27" i="1" s="1"/>
  <c r="BP26" i="1"/>
  <c r="BQ26" i="1" s="1"/>
  <c r="BL26" i="1"/>
  <c r="BM26" i="1" s="1"/>
  <c r="BF26" i="1"/>
  <c r="BG26" i="1" s="1"/>
  <c r="BB26" i="1"/>
  <c r="BC26" i="1" s="1"/>
  <c r="AX26" i="1"/>
  <c r="AY26" i="1" s="1"/>
  <c r="AT26" i="1"/>
  <c r="AU26" i="1" s="1"/>
  <c r="AN26" i="1"/>
  <c r="AO26" i="1" s="1"/>
  <c r="AH26" i="1"/>
  <c r="AI26" i="1" s="1"/>
  <c r="AD26" i="1"/>
  <c r="AE26" i="1" s="1"/>
  <c r="X26" i="1"/>
  <c r="Y26" i="1" s="1"/>
  <c r="N26" i="1"/>
  <c r="O26" i="1" s="1"/>
  <c r="BP25" i="1"/>
  <c r="BQ25" i="1" s="1"/>
  <c r="BL25" i="1"/>
  <c r="BM25" i="1" s="1"/>
  <c r="BF25" i="1"/>
  <c r="BG25" i="1" s="1"/>
  <c r="BB25" i="1"/>
  <c r="BC25" i="1" s="1"/>
  <c r="AX25" i="1"/>
  <c r="AY25" i="1" s="1"/>
  <c r="AT25" i="1"/>
  <c r="AU25" i="1" s="1"/>
  <c r="AN25" i="1"/>
  <c r="AO25" i="1" s="1"/>
  <c r="AH25" i="1"/>
  <c r="AI25" i="1" s="1"/>
  <c r="AD25" i="1"/>
  <c r="AE25" i="1" s="1"/>
  <c r="X25" i="1"/>
  <c r="Y25" i="1" s="1"/>
  <c r="N25" i="1"/>
  <c r="O25" i="1" s="1"/>
  <c r="BP24" i="1"/>
  <c r="BQ24" i="1" s="1"/>
  <c r="BL24" i="1"/>
  <c r="BM24" i="1" s="1"/>
  <c r="BF24" i="1"/>
  <c r="BG24" i="1" s="1"/>
  <c r="BB24" i="1"/>
  <c r="BC24" i="1" s="1"/>
  <c r="AX24" i="1"/>
  <c r="AY24" i="1" s="1"/>
  <c r="AT24" i="1"/>
  <c r="AU24" i="1" s="1"/>
  <c r="AN24" i="1"/>
  <c r="AO24" i="1" s="1"/>
  <c r="AH24" i="1"/>
  <c r="AI24" i="1" s="1"/>
  <c r="AD24" i="1"/>
  <c r="AE24" i="1" s="1"/>
  <c r="X24" i="1"/>
  <c r="Y24" i="1" s="1"/>
  <c r="N24" i="1"/>
  <c r="O24" i="1" s="1"/>
  <c r="BP23" i="1"/>
  <c r="BQ23" i="1" s="1"/>
  <c r="BL23" i="1"/>
  <c r="BM23" i="1" s="1"/>
  <c r="BF23" i="1"/>
  <c r="BG23" i="1" s="1"/>
  <c r="BB23" i="1"/>
  <c r="BC23" i="1" s="1"/>
  <c r="AX23" i="1"/>
  <c r="AY23" i="1" s="1"/>
  <c r="AT23" i="1"/>
  <c r="AU23" i="1" s="1"/>
  <c r="AN23" i="1"/>
  <c r="AO23" i="1" s="1"/>
  <c r="AH23" i="1"/>
  <c r="AI23" i="1" s="1"/>
  <c r="AD23" i="1"/>
  <c r="AE23" i="1" s="1"/>
  <c r="X23" i="1"/>
  <c r="Y23" i="1" s="1"/>
  <c r="N23" i="1"/>
  <c r="O23" i="1" s="1"/>
  <c r="BP22" i="1"/>
  <c r="BQ22" i="1" s="1"/>
  <c r="BL22" i="1"/>
  <c r="BM22" i="1" s="1"/>
  <c r="BF22" i="1"/>
  <c r="BG22" i="1" s="1"/>
  <c r="BB22" i="1"/>
  <c r="BC22" i="1" s="1"/>
  <c r="AX22" i="1"/>
  <c r="AY22" i="1" s="1"/>
  <c r="AT22" i="1"/>
  <c r="AU22" i="1" s="1"/>
  <c r="AN22" i="1"/>
  <c r="AO22" i="1" s="1"/>
  <c r="AH22" i="1"/>
  <c r="AI22" i="1" s="1"/>
  <c r="AD22" i="1"/>
  <c r="AE22" i="1" s="1"/>
  <c r="X22" i="1"/>
  <c r="Y22" i="1" s="1"/>
  <c r="N22" i="1"/>
  <c r="O22" i="1" s="1"/>
  <c r="BP18" i="1"/>
  <c r="BQ18" i="1" s="1"/>
  <c r="BL18" i="1"/>
  <c r="BM18" i="1" s="1"/>
  <c r="BF18" i="1"/>
  <c r="BG18" i="1" s="1"/>
  <c r="BB18" i="1"/>
  <c r="BC18" i="1" s="1"/>
  <c r="AX18" i="1"/>
  <c r="AY18" i="1" s="1"/>
  <c r="AT18" i="1"/>
  <c r="AU18" i="1" s="1"/>
  <c r="AN18" i="1"/>
  <c r="AO18" i="1" s="1"/>
  <c r="AH18" i="1"/>
  <c r="AI18" i="1" s="1"/>
  <c r="AD18" i="1"/>
  <c r="AE18" i="1" s="1"/>
  <c r="X18" i="1"/>
  <c r="Y18" i="1" s="1"/>
  <c r="N18" i="1"/>
  <c r="O18" i="1" s="1"/>
  <c r="BP16" i="1"/>
  <c r="BQ16" i="1" s="1"/>
  <c r="BL16" i="1"/>
  <c r="BM16" i="1" s="1"/>
  <c r="BF16" i="1"/>
  <c r="BG16" i="1" s="1"/>
  <c r="BB16" i="1"/>
  <c r="BC16" i="1" s="1"/>
  <c r="AX16" i="1"/>
  <c r="AY16" i="1" s="1"/>
  <c r="AT16" i="1"/>
  <c r="AU16" i="1" s="1"/>
  <c r="AN16" i="1"/>
  <c r="AO16" i="1" s="1"/>
  <c r="AH16" i="1"/>
  <c r="AI16" i="1" s="1"/>
  <c r="AD16" i="1"/>
  <c r="AE16" i="1" s="1"/>
  <c r="X16" i="1"/>
  <c r="Y16" i="1" s="1"/>
  <c r="N16" i="1"/>
  <c r="O16" i="1" s="1"/>
  <c r="BP11" i="1"/>
  <c r="BQ11" i="1" s="1"/>
  <c r="BL11" i="1"/>
  <c r="BM11" i="1" s="1"/>
  <c r="BF11" i="1"/>
  <c r="BG11" i="1" s="1"/>
  <c r="BB11" i="1"/>
  <c r="BC11" i="1" s="1"/>
  <c r="AX11" i="1"/>
  <c r="AY11" i="1" s="1"/>
  <c r="AT11" i="1"/>
  <c r="AU11" i="1" s="1"/>
  <c r="AN11" i="1"/>
  <c r="AO11" i="1" s="1"/>
  <c r="AH11" i="1"/>
  <c r="AI11" i="1" s="1"/>
  <c r="AD11" i="1"/>
  <c r="AE11" i="1" s="1"/>
  <c r="X11" i="1"/>
  <c r="Y11" i="1" s="1"/>
  <c r="N11" i="1"/>
  <c r="O11" i="1" s="1"/>
  <c r="BP8" i="1"/>
  <c r="BQ8" i="1" s="1"/>
  <c r="BL8" i="1"/>
  <c r="BM8" i="1" s="1"/>
  <c r="BF8" i="1"/>
  <c r="BG8" i="1" s="1"/>
  <c r="BB8" i="1"/>
  <c r="BC8" i="1" s="1"/>
  <c r="AX8" i="1"/>
  <c r="AY8" i="1" s="1"/>
  <c r="AT8" i="1"/>
  <c r="AU8" i="1" s="1"/>
  <c r="AN8" i="1"/>
  <c r="AO8" i="1" s="1"/>
  <c r="AH8" i="1"/>
  <c r="AI8" i="1" s="1"/>
  <c r="AD8" i="1"/>
  <c r="AE8" i="1" s="1"/>
  <c r="X8" i="1"/>
  <c r="Y8" i="1" s="1"/>
  <c r="N8" i="1"/>
  <c r="O8" i="1" s="1"/>
  <c r="BP6" i="1"/>
  <c r="BQ6" i="1" s="1"/>
  <c r="BL6" i="1"/>
  <c r="BM6" i="1" s="1"/>
  <c r="BF6" i="1"/>
  <c r="BG6" i="1" s="1"/>
  <c r="BB6" i="1"/>
  <c r="BC6" i="1" s="1"/>
  <c r="AX6" i="1"/>
  <c r="AY6" i="1" s="1"/>
  <c r="AT6" i="1"/>
  <c r="AU6" i="1" s="1"/>
  <c r="AN6" i="1"/>
  <c r="AO6" i="1" s="1"/>
  <c r="AH6" i="1"/>
  <c r="AI6" i="1" s="1"/>
  <c r="AD6" i="1"/>
  <c r="AE6" i="1" s="1"/>
  <c r="X6" i="1"/>
  <c r="Y6" i="1" s="1"/>
  <c r="N6" i="1"/>
  <c r="O6" i="1" s="1"/>
  <c r="BP5" i="1"/>
  <c r="BQ5" i="1" s="1"/>
  <c r="BL5" i="1"/>
  <c r="BM5" i="1" s="1"/>
  <c r="BF5" i="1"/>
  <c r="BG5" i="1" s="1"/>
  <c r="BB5" i="1"/>
  <c r="BC5" i="1" s="1"/>
  <c r="AX5" i="1"/>
  <c r="AY5" i="1" s="1"/>
  <c r="AT5" i="1"/>
  <c r="AU5" i="1" s="1"/>
  <c r="AN5" i="1"/>
  <c r="AO5" i="1" s="1"/>
  <c r="AH5" i="1"/>
  <c r="AI5" i="1" s="1"/>
  <c r="AD5" i="1"/>
  <c r="AE5" i="1" s="1"/>
  <c r="X5" i="1"/>
  <c r="Y5" i="1" s="1"/>
  <c r="N5" i="1"/>
  <c r="O5" i="1" s="1"/>
  <c r="BP4" i="1"/>
  <c r="BQ4" i="1" s="1"/>
  <c r="BL4" i="1"/>
  <c r="BM4" i="1" s="1"/>
  <c r="BF4" i="1"/>
  <c r="BG4" i="1" s="1"/>
  <c r="BB4" i="1"/>
  <c r="BC4" i="1" s="1"/>
  <c r="AX4" i="1"/>
  <c r="AY4" i="1" s="1"/>
  <c r="AT4" i="1"/>
  <c r="AU4" i="1" s="1"/>
  <c r="AN4" i="1"/>
  <c r="AO4" i="1" s="1"/>
  <c r="AH4" i="1"/>
  <c r="AI4" i="1" s="1"/>
  <c r="AD4" i="1"/>
  <c r="AE4" i="1" s="1"/>
  <c r="X4" i="1"/>
  <c r="Y4" i="1" s="1"/>
  <c r="N4" i="1"/>
  <c r="O4" i="1" s="1"/>
  <c r="BP327" i="1"/>
  <c r="BQ327" i="1" s="1"/>
  <c r="BL327" i="1"/>
  <c r="BM327" i="1" s="1"/>
  <c r="BF327" i="1"/>
  <c r="BG327" i="1" s="1"/>
  <c r="BB327" i="1"/>
  <c r="BC327" i="1" s="1"/>
  <c r="AX327" i="1"/>
  <c r="AY327" i="1" s="1"/>
  <c r="AT327" i="1"/>
  <c r="AU327" i="1" s="1"/>
  <c r="AN327" i="1"/>
  <c r="AO327" i="1" s="1"/>
  <c r="AH327" i="1"/>
  <c r="AI327" i="1" s="1"/>
  <c r="AD327" i="1"/>
  <c r="AE327" i="1" s="1"/>
  <c r="X327" i="1"/>
  <c r="Y327" i="1" s="1"/>
  <c r="N327" i="1"/>
  <c r="O327" i="1" s="1"/>
  <c r="H327" i="1"/>
  <c r="I327" i="1" s="1"/>
  <c r="BP238" i="1"/>
  <c r="BQ238" i="1" s="1"/>
  <c r="BL238" i="1"/>
  <c r="BM238" i="1" s="1"/>
  <c r="BF238" i="1"/>
  <c r="BG238" i="1" s="1"/>
  <c r="BB238" i="1"/>
  <c r="BC238" i="1" s="1"/>
  <c r="AX238" i="1"/>
  <c r="AY238" i="1" s="1"/>
  <c r="AT238" i="1"/>
  <c r="AU238" i="1" s="1"/>
  <c r="AN238" i="1"/>
  <c r="AO238" i="1" s="1"/>
  <c r="AH238" i="1"/>
  <c r="AI238" i="1" s="1"/>
  <c r="AD238" i="1"/>
  <c r="AE238" i="1" s="1"/>
  <c r="X238" i="1"/>
  <c r="Y238" i="1" s="1"/>
  <c r="N238" i="1"/>
  <c r="O238" i="1" s="1"/>
  <c r="H238" i="1"/>
  <c r="I238" i="1" s="1"/>
  <c r="BP328" i="1"/>
  <c r="BQ328" i="1" s="1"/>
  <c r="BL328" i="1"/>
  <c r="BM328" i="1" s="1"/>
  <c r="BF328" i="1"/>
  <c r="BG328" i="1" s="1"/>
  <c r="BB328" i="1"/>
  <c r="BC328" i="1" s="1"/>
  <c r="AX328" i="1"/>
  <c r="AY328" i="1" s="1"/>
  <c r="AT328" i="1"/>
  <c r="AU328" i="1" s="1"/>
  <c r="AN328" i="1"/>
  <c r="AO328" i="1" s="1"/>
  <c r="AH328" i="1"/>
  <c r="AI328" i="1" s="1"/>
  <c r="AD328" i="1"/>
  <c r="AE328" i="1" s="1"/>
  <c r="X328" i="1"/>
  <c r="Y328" i="1" s="1"/>
  <c r="N328" i="1"/>
  <c r="O328" i="1" s="1"/>
  <c r="H328" i="1"/>
  <c r="I328" i="1" s="1"/>
  <c r="BP294" i="1"/>
  <c r="BQ294" i="1" s="1"/>
  <c r="BL294" i="1"/>
  <c r="BM294" i="1" s="1"/>
  <c r="BF294" i="1"/>
  <c r="BG294" i="1" s="1"/>
  <c r="BB294" i="1"/>
  <c r="BC294" i="1" s="1"/>
  <c r="AX294" i="1"/>
  <c r="AY294" i="1" s="1"/>
  <c r="AT294" i="1"/>
  <c r="AU294" i="1" s="1"/>
  <c r="AN294" i="1"/>
  <c r="AO294" i="1" s="1"/>
  <c r="AH294" i="1"/>
  <c r="AI294" i="1" s="1"/>
  <c r="AD294" i="1"/>
  <c r="AE294" i="1" s="1"/>
  <c r="X294" i="1"/>
  <c r="Y294" i="1" s="1"/>
  <c r="N294" i="1"/>
  <c r="O294" i="1" s="1"/>
  <c r="H294" i="1"/>
  <c r="I294" i="1" s="1"/>
  <c r="BP490" i="1"/>
  <c r="BQ490" i="1" s="1"/>
  <c r="BL490" i="1"/>
  <c r="BM490" i="1" s="1"/>
  <c r="BF490" i="1"/>
  <c r="BG490" i="1" s="1"/>
  <c r="BB490" i="1"/>
  <c r="BC490" i="1" s="1"/>
  <c r="AX490" i="1"/>
  <c r="AY490" i="1" s="1"/>
  <c r="AT490" i="1"/>
  <c r="AU490" i="1" s="1"/>
  <c r="AN490" i="1"/>
  <c r="AO490" i="1" s="1"/>
  <c r="AH490" i="1"/>
  <c r="AI490" i="1" s="1"/>
  <c r="AD490" i="1"/>
  <c r="AE490" i="1" s="1"/>
  <c r="X490" i="1"/>
  <c r="Y490" i="1" s="1"/>
  <c r="N490" i="1"/>
  <c r="O490" i="1" s="1"/>
  <c r="H490" i="1"/>
  <c r="I490" i="1" s="1"/>
  <c r="BP350" i="1"/>
  <c r="BQ350" i="1" s="1"/>
  <c r="BL350" i="1"/>
  <c r="BM350" i="1" s="1"/>
  <c r="BF350" i="1"/>
  <c r="BG350" i="1" s="1"/>
  <c r="AX350" i="1"/>
  <c r="AY350" i="1" s="1"/>
  <c r="AT350" i="1"/>
  <c r="AU350" i="1" s="1"/>
  <c r="AN350" i="1"/>
  <c r="AO350" i="1" s="1"/>
  <c r="AH350" i="1"/>
  <c r="AI350" i="1" s="1"/>
  <c r="AD350" i="1"/>
  <c r="AE350" i="1" s="1"/>
  <c r="X350" i="1"/>
  <c r="Y350" i="1" s="1"/>
  <c r="N350" i="1"/>
  <c r="O350" i="1" s="1"/>
  <c r="H350" i="1"/>
  <c r="I350" i="1" s="1"/>
  <c r="BP349" i="1"/>
  <c r="BQ349" i="1" s="1"/>
  <c r="BL349" i="1"/>
  <c r="BM349" i="1" s="1"/>
  <c r="BF349" i="1"/>
  <c r="BG349" i="1" s="1"/>
  <c r="AX349" i="1"/>
  <c r="AY349" i="1" s="1"/>
  <c r="AT349" i="1"/>
  <c r="AU349" i="1" s="1"/>
  <c r="AN349" i="1"/>
  <c r="AO349" i="1" s="1"/>
  <c r="AH349" i="1"/>
  <c r="AI349" i="1" s="1"/>
  <c r="AD349" i="1"/>
  <c r="AE349" i="1" s="1"/>
  <c r="X349" i="1"/>
  <c r="Y349" i="1" s="1"/>
  <c r="N349" i="1"/>
  <c r="O349" i="1" s="1"/>
  <c r="H349" i="1"/>
  <c r="I349" i="1" s="1"/>
  <c r="BP348" i="1"/>
  <c r="BQ348" i="1" s="1"/>
  <c r="BL348" i="1"/>
  <c r="BM348" i="1" s="1"/>
  <c r="BF348" i="1"/>
  <c r="BG348" i="1" s="1"/>
  <c r="AX348" i="1"/>
  <c r="AY348" i="1" s="1"/>
  <c r="AT348" i="1"/>
  <c r="AU348" i="1" s="1"/>
  <c r="AN348" i="1"/>
  <c r="AO348" i="1" s="1"/>
  <c r="AH348" i="1"/>
  <c r="AI348" i="1" s="1"/>
  <c r="AD348" i="1"/>
  <c r="AE348" i="1" s="1"/>
  <c r="X348" i="1"/>
  <c r="Y348" i="1" s="1"/>
  <c r="N348" i="1"/>
  <c r="O348" i="1" s="1"/>
  <c r="H348" i="1"/>
  <c r="I348" i="1" s="1"/>
  <c r="BP347" i="1"/>
  <c r="BQ347" i="1" s="1"/>
  <c r="BL347" i="1"/>
  <c r="BM347" i="1" s="1"/>
  <c r="BF347" i="1"/>
  <c r="BG347" i="1" s="1"/>
  <c r="AX347" i="1"/>
  <c r="AY347" i="1" s="1"/>
  <c r="AT347" i="1"/>
  <c r="AU347" i="1" s="1"/>
  <c r="AN347" i="1"/>
  <c r="AO347" i="1" s="1"/>
  <c r="AH347" i="1"/>
  <c r="AI347" i="1" s="1"/>
  <c r="AD347" i="1"/>
  <c r="AE347" i="1" s="1"/>
  <c r="X347" i="1"/>
  <c r="Y347" i="1" s="1"/>
  <c r="N347" i="1"/>
  <c r="O347" i="1" s="1"/>
  <c r="H347" i="1"/>
  <c r="I347" i="1" s="1"/>
  <c r="BP346" i="1"/>
  <c r="BQ346" i="1" s="1"/>
  <c r="BL346" i="1"/>
  <c r="BM346" i="1" s="1"/>
  <c r="BF346" i="1"/>
  <c r="BG346" i="1" s="1"/>
  <c r="AX346" i="1"/>
  <c r="AY346" i="1" s="1"/>
  <c r="AT346" i="1"/>
  <c r="AU346" i="1" s="1"/>
  <c r="AN346" i="1"/>
  <c r="AO346" i="1" s="1"/>
  <c r="AH346" i="1"/>
  <c r="AI346" i="1" s="1"/>
  <c r="AD346" i="1"/>
  <c r="AE346" i="1" s="1"/>
  <c r="X346" i="1"/>
  <c r="Y346" i="1" s="1"/>
  <c r="N346" i="1"/>
  <c r="O346" i="1" s="1"/>
  <c r="H346" i="1"/>
  <c r="I346" i="1" s="1"/>
  <c r="BP345" i="1"/>
  <c r="BQ345" i="1" s="1"/>
  <c r="BL345" i="1"/>
  <c r="BM345" i="1" s="1"/>
  <c r="BF345" i="1"/>
  <c r="BG345" i="1" s="1"/>
  <c r="BB345" i="1"/>
  <c r="BC345" i="1" s="1"/>
  <c r="AX345" i="1"/>
  <c r="AY345" i="1" s="1"/>
  <c r="AT345" i="1"/>
  <c r="AU345" i="1" s="1"/>
  <c r="AN345" i="1"/>
  <c r="AO345" i="1" s="1"/>
  <c r="AH345" i="1"/>
  <c r="AI345" i="1" s="1"/>
  <c r="AD345" i="1"/>
  <c r="AE345" i="1" s="1"/>
  <c r="X345" i="1"/>
  <c r="Y345" i="1" s="1"/>
  <c r="N345" i="1"/>
  <c r="O345" i="1" s="1"/>
  <c r="H345" i="1"/>
  <c r="I345" i="1" s="1"/>
  <c r="BP344" i="1"/>
  <c r="BQ344" i="1" s="1"/>
  <c r="BL344" i="1"/>
  <c r="BM344" i="1" s="1"/>
  <c r="BF344" i="1"/>
  <c r="BG344" i="1" s="1"/>
  <c r="AX344" i="1"/>
  <c r="AY344" i="1" s="1"/>
  <c r="AT344" i="1"/>
  <c r="AU344" i="1" s="1"/>
  <c r="AN344" i="1"/>
  <c r="AO344" i="1" s="1"/>
  <c r="AH344" i="1"/>
  <c r="AI344" i="1" s="1"/>
  <c r="AD344" i="1"/>
  <c r="AE344" i="1" s="1"/>
  <c r="X344" i="1"/>
  <c r="Y344" i="1" s="1"/>
  <c r="N344" i="1"/>
  <c r="O344" i="1" s="1"/>
  <c r="H344" i="1"/>
  <c r="I344" i="1" s="1"/>
  <c r="BP343" i="1"/>
  <c r="BQ343" i="1" s="1"/>
  <c r="BL343" i="1"/>
  <c r="BM343" i="1" s="1"/>
  <c r="BF343" i="1"/>
  <c r="BG343" i="1" s="1"/>
  <c r="AX343" i="1"/>
  <c r="AY343" i="1" s="1"/>
  <c r="AT343" i="1"/>
  <c r="AU343" i="1" s="1"/>
  <c r="AN343" i="1"/>
  <c r="AO343" i="1" s="1"/>
  <c r="AH343" i="1"/>
  <c r="AI343" i="1" s="1"/>
  <c r="AD343" i="1"/>
  <c r="AE343" i="1" s="1"/>
  <c r="X343" i="1"/>
  <c r="Y343" i="1" s="1"/>
  <c r="N343" i="1"/>
  <c r="O343" i="1" s="1"/>
  <c r="H343" i="1"/>
  <c r="I343" i="1" s="1"/>
  <c r="BP341" i="1"/>
  <c r="BQ341" i="1" s="1"/>
  <c r="BL341" i="1"/>
  <c r="BM341" i="1" s="1"/>
  <c r="BF341" i="1"/>
  <c r="BG341" i="1" s="1"/>
  <c r="AX341" i="1"/>
  <c r="AY341" i="1" s="1"/>
  <c r="AT341" i="1"/>
  <c r="AU341" i="1" s="1"/>
  <c r="AN341" i="1"/>
  <c r="AO341" i="1" s="1"/>
  <c r="AH341" i="1"/>
  <c r="AI341" i="1" s="1"/>
  <c r="AD341" i="1"/>
  <c r="AE341" i="1" s="1"/>
  <c r="X341" i="1"/>
  <c r="Y341" i="1" s="1"/>
  <c r="N341" i="1"/>
  <c r="O341" i="1" s="1"/>
  <c r="H341" i="1"/>
  <c r="I341" i="1" s="1"/>
  <c r="BP340" i="1"/>
  <c r="BQ340" i="1" s="1"/>
  <c r="BL340" i="1"/>
  <c r="BM340" i="1" s="1"/>
  <c r="BF340" i="1"/>
  <c r="BG340" i="1" s="1"/>
  <c r="AX340" i="1"/>
  <c r="AY340" i="1" s="1"/>
  <c r="AT340" i="1"/>
  <c r="AU340" i="1" s="1"/>
  <c r="AN340" i="1"/>
  <c r="AO340" i="1" s="1"/>
  <c r="AH340" i="1"/>
  <c r="AI340" i="1" s="1"/>
  <c r="AD340" i="1"/>
  <c r="AE340" i="1" s="1"/>
  <c r="X340" i="1"/>
  <c r="Y340" i="1" s="1"/>
  <c r="N340" i="1"/>
  <c r="O340" i="1" s="1"/>
  <c r="H340" i="1"/>
  <c r="I340" i="1" s="1"/>
  <c r="BP339" i="1"/>
  <c r="BQ339" i="1" s="1"/>
  <c r="BL339" i="1"/>
  <c r="BM339" i="1" s="1"/>
  <c r="BF339" i="1"/>
  <c r="BG339" i="1" s="1"/>
  <c r="AX339" i="1"/>
  <c r="AY339" i="1" s="1"/>
  <c r="AT339" i="1"/>
  <c r="AU339" i="1" s="1"/>
  <c r="AN339" i="1"/>
  <c r="AO339" i="1" s="1"/>
  <c r="AH339" i="1"/>
  <c r="AI339" i="1" s="1"/>
  <c r="AD339" i="1"/>
  <c r="AE339" i="1" s="1"/>
  <c r="X339" i="1"/>
  <c r="Y339" i="1" s="1"/>
  <c r="N339" i="1"/>
  <c r="O339" i="1" s="1"/>
  <c r="H339" i="1"/>
  <c r="I339" i="1" s="1"/>
  <c r="BP338" i="1"/>
  <c r="BQ338" i="1" s="1"/>
  <c r="BL338" i="1"/>
  <c r="BM338" i="1" s="1"/>
  <c r="BF338" i="1"/>
  <c r="BG338" i="1" s="1"/>
  <c r="AX338" i="1"/>
  <c r="AY338" i="1" s="1"/>
  <c r="AT338" i="1"/>
  <c r="AU338" i="1" s="1"/>
  <c r="AN338" i="1"/>
  <c r="AO338" i="1" s="1"/>
  <c r="AH338" i="1"/>
  <c r="AI338" i="1" s="1"/>
  <c r="AD338" i="1"/>
  <c r="AE338" i="1" s="1"/>
  <c r="X338" i="1"/>
  <c r="Y338" i="1" s="1"/>
  <c r="N338" i="1"/>
  <c r="O338" i="1" s="1"/>
  <c r="H338" i="1"/>
  <c r="I338" i="1" s="1"/>
  <c r="BP491" i="1"/>
  <c r="BQ491" i="1" s="1"/>
  <c r="BL491" i="1"/>
  <c r="BM491" i="1" s="1"/>
  <c r="BF491" i="1"/>
  <c r="BG491" i="1" s="1"/>
  <c r="BB491" i="1"/>
  <c r="BC491" i="1" s="1"/>
  <c r="AX491" i="1"/>
  <c r="AY491" i="1" s="1"/>
  <c r="AT491" i="1"/>
  <c r="AU491" i="1" s="1"/>
  <c r="AN491" i="1"/>
  <c r="AO491" i="1" s="1"/>
  <c r="AH491" i="1"/>
  <c r="AI491" i="1" s="1"/>
  <c r="AD491" i="1"/>
  <c r="AE491" i="1" s="1"/>
  <c r="X491" i="1"/>
  <c r="Y491" i="1" s="1"/>
  <c r="N491" i="1"/>
  <c r="O491" i="1" s="1"/>
  <c r="H491" i="1"/>
  <c r="I491" i="1" s="1"/>
  <c r="BP492" i="1"/>
  <c r="BQ492" i="1" s="1"/>
  <c r="BL492" i="1"/>
  <c r="BM492" i="1" s="1"/>
  <c r="BF492" i="1"/>
  <c r="BG492" i="1" s="1"/>
  <c r="BB492" i="1"/>
  <c r="BC492" i="1" s="1"/>
  <c r="AX492" i="1"/>
  <c r="AY492" i="1" s="1"/>
  <c r="AT492" i="1"/>
  <c r="AU492" i="1" s="1"/>
  <c r="AN492" i="1"/>
  <c r="AO492" i="1" s="1"/>
  <c r="AH492" i="1"/>
  <c r="AI492" i="1" s="1"/>
  <c r="AD492" i="1"/>
  <c r="AE492" i="1" s="1"/>
  <c r="X492" i="1"/>
  <c r="Y492" i="1" s="1"/>
  <c r="N492" i="1"/>
  <c r="O492" i="1" s="1"/>
  <c r="H492" i="1"/>
  <c r="I492" i="1" s="1"/>
  <c r="BP342" i="1"/>
  <c r="BQ342" i="1" s="1"/>
  <c r="BL342" i="1"/>
  <c r="BM342" i="1" s="1"/>
  <c r="BF342" i="1"/>
  <c r="BG342" i="1" s="1"/>
  <c r="AX342" i="1"/>
  <c r="AY342" i="1" s="1"/>
  <c r="AT342" i="1"/>
  <c r="AU342" i="1" s="1"/>
  <c r="AN342" i="1"/>
  <c r="AO342" i="1" s="1"/>
  <c r="AH342" i="1"/>
  <c r="AI342" i="1" s="1"/>
  <c r="AD342" i="1"/>
  <c r="AE342" i="1" s="1"/>
  <c r="X342" i="1"/>
  <c r="Y342" i="1" s="1"/>
  <c r="N342" i="1"/>
  <c r="O342" i="1" s="1"/>
  <c r="H342" i="1"/>
  <c r="I342" i="1" s="1"/>
  <c r="BP335" i="1"/>
  <c r="BQ335" i="1" s="1"/>
  <c r="BL335" i="1"/>
  <c r="BM335" i="1" s="1"/>
  <c r="BF335" i="1"/>
  <c r="BG335" i="1" s="1"/>
  <c r="AX335" i="1"/>
  <c r="AY335" i="1" s="1"/>
  <c r="AT335" i="1"/>
  <c r="AU335" i="1" s="1"/>
  <c r="AN335" i="1"/>
  <c r="AO335" i="1" s="1"/>
  <c r="AH335" i="1"/>
  <c r="AI335" i="1" s="1"/>
  <c r="AD335" i="1"/>
  <c r="AE335" i="1" s="1"/>
  <c r="X335" i="1"/>
  <c r="Y335" i="1" s="1"/>
  <c r="N335" i="1"/>
  <c r="O335" i="1" s="1"/>
  <c r="H335" i="1"/>
  <c r="I335" i="1" s="1"/>
  <c r="BP330" i="1"/>
  <c r="BQ330" i="1" s="1"/>
  <c r="BL330" i="1"/>
  <c r="BM330" i="1" s="1"/>
  <c r="BF330" i="1"/>
  <c r="BG330" i="1" s="1"/>
  <c r="AX330" i="1"/>
  <c r="AY330" i="1" s="1"/>
  <c r="AT330" i="1"/>
  <c r="AU330" i="1" s="1"/>
  <c r="AN330" i="1"/>
  <c r="AO330" i="1" s="1"/>
  <c r="AH330" i="1"/>
  <c r="AI330" i="1" s="1"/>
  <c r="AD330" i="1"/>
  <c r="AE330" i="1" s="1"/>
  <c r="X330" i="1"/>
  <c r="Y330" i="1" s="1"/>
  <c r="N330" i="1"/>
  <c r="O330" i="1" s="1"/>
  <c r="H330" i="1"/>
  <c r="I330" i="1" s="1"/>
  <c r="BP323" i="1"/>
  <c r="BQ323" i="1" s="1"/>
  <c r="BL323" i="1"/>
  <c r="BM323" i="1" s="1"/>
  <c r="BF323" i="1"/>
  <c r="BG323" i="1" s="1"/>
  <c r="AX323" i="1"/>
  <c r="AY323" i="1" s="1"/>
  <c r="AT323" i="1"/>
  <c r="AU323" i="1" s="1"/>
  <c r="AN323" i="1"/>
  <c r="AO323" i="1" s="1"/>
  <c r="AH323" i="1"/>
  <c r="AI323" i="1" s="1"/>
  <c r="AD323" i="1"/>
  <c r="AE323" i="1" s="1"/>
  <c r="X323" i="1"/>
  <c r="Y323" i="1" s="1"/>
  <c r="N323" i="1"/>
  <c r="O323" i="1" s="1"/>
  <c r="H323" i="1"/>
  <c r="I323" i="1" s="1"/>
  <c r="BP322" i="1"/>
  <c r="BQ322" i="1" s="1"/>
  <c r="BL322" i="1"/>
  <c r="BM322" i="1" s="1"/>
  <c r="BF322" i="1"/>
  <c r="BG322" i="1" s="1"/>
  <c r="AX322" i="1"/>
  <c r="AY322" i="1" s="1"/>
  <c r="AT322" i="1"/>
  <c r="AU322" i="1" s="1"/>
  <c r="AN322" i="1"/>
  <c r="AO322" i="1" s="1"/>
  <c r="AH322" i="1"/>
  <c r="AI322" i="1" s="1"/>
  <c r="AD322" i="1"/>
  <c r="AE322" i="1" s="1"/>
  <c r="X322" i="1"/>
  <c r="Y322" i="1" s="1"/>
  <c r="N322" i="1"/>
  <c r="O322" i="1" s="1"/>
  <c r="H322" i="1"/>
  <c r="I322" i="1" s="1"/>
  <c r="BP317" i="1"/>
  <c r="BQ317" i="1" s="1"/>
  <c r="BL317" i="1"/>
  <c r="BM317" i="1" s="1"/>
  <c r="BF317" i="1"/>
  <c r="BG317" i="1" s="1"/>
  <c r="AX317" i="1"/>
  <c r="AY317" i="1" s="1"/>
  <c r="AT317" i="1"/>
  <c r="AU317" i="1" s="1"/>
  <c r="AN317" i="1"/>
  <c r="AO317" i="1" s="1"/>
  <c r="AH317" i="1"/>
  <c r="AI317" i="1" s="1"/>
  <c r="AD317" i="1"/>
  <c r="AE317" i="1" s="1"/>
  <c r="X317" i="1"/>
  <c r="Y317" i="1" s="1"/>
  <c r="N317" i="1"/>
  <c r="O317" i="1" s="1"/>
  <c r="H317" i="1"/>
  <c r="I317" i="1" s="1"/>
  <c r="BP318" i="1"/>
  <c r="BQ318" i="1" s="1"/>
  <c r="BL318" i="1"/>
  <c r="BM318" i="1" s="1"/>
  <c r="BF318" i="1"/>
  <c r="BG318" i="1" s="1"/>
  <c r="AX318" i="1"/>
  <c r="AY318" i="1" s="1"/>
  <c r="AT318" i="1"/>
  <c r="AU318" i="1" s="1"/>
  <c r="AN318" i="1"/>
  <c r="AO318" i="1" s="1"/>
  <c r="AH318" i="1"/>
  <c r="AI318" i="1" s="1"/>
  <c r="AD318" i="1"/>
  <c r="AE318" i="1" s="1"/>
  <c r="X318" i="1"/>
  <c r="Y318" i="1" s="1"/>
  <c r="N318" i="1"/>
  <c r="O318" i="1" s="1"/>
  <c r="H318" i="1"/>
  <c r="I318" i="1" s="1"/>
  <c r="BP314" i="1"/>
  <c r="BQ314" i="1" s="1"/>
  <c r="BL314" i="1"/>
  <c r="BM314" i="1" s="1"/>
  <c r="BF314" i="1"/>
  <c r="BG314" i="1" s="1"/>
  <c r="BB314" i="1"/>
  <c r="BC314" i="1" s="1"/>
  <c r="AX314" i="1"/>
  <c r="AY314" i="1" s="1"/>
  <c r="AT314" i="1"/>
  <c r="AU314" i="1" s="1"/>
  <c r="AN314" i="1"/>
  <c r="AO314" i="1" s="1"/>
  <c r="AH314" i="1"/>
  <c r="AI314" i="1" s="1"/>
  <c r="AD314" i="1"/>
  <c r="AE314" i="1" s="1"/>
  <c r="X314" i="1"/>
  <c r="Y314" i="1" s="1"/>
  <c r="N314" i="1"/>
  <c r="O314" i="1" s="1"/>
  <c r="BP304" i="1"/>
  <c r="BQ304" i="1" s="1"/>
  <c r="BL304" i="1"/>
  <c r="BM304" i="1" s="1"/>
  <c r="BF304" i="1"/>
  <c r="BG304" i="1" s="1"/>
  <c r="AX304" i="1"/>
  <c r="AY304" i="1" s="1"/>
  <c r="AT304" i="1"/>
  <c r="AU304" i="1" s="1"/>
  <c r="AN304" i="1"/>
  <c r="AO304" i="1" s="1"/>
  <c r="AH304" i="1"/>
  <c r="AI304" i="1" s="1"/>
  <c r="AD304" i="1"/>
  <c r="AE304" i="1" s="1"/>
  <c r="X304" i="1"/>
  <c r="Y304" i="1" s="1"/>
  <c r="N304" i="1"/>
  <c r="O304" i="1" s="1"/>
  <c r="H304" i="1"/>
  <c r="I304" i="1" s="1"/>
  <c r="BP305" i="1"/>
  <c r="BQ305" i="1" s="1"/>
  <c r="BL305" i="1"/>
  <c r="BM305" i="1" s="1"/>
  <c r="BF305" i="1"/>
  <c r="BG305" i="1" s="1"/>
  <c r="BB305" i="1"/>
  <c r="BC305" i="1" s="1"/>
  <c r="AX305" i="1"/>
  <c r="AY305" i="1" s="1"/>
  <c r="AT305" i="1"/>
  <c r="AU305" i="1" s="1"/>
  <c r="AN305" i="1"/>
  <c r="AO305" i="1" s="1"/>
  <c r="AH305" i="1"/>
  <c r="AI305" i="1" s="1"/>
  <c r="AD305" i="1"/>
  <c r="AE305" i="1" s="1"/>
  <c r="X305" i="1"/>
  <c r="Y305" i="1" s="1"/>
  <c r="N305" i="1"/>
  <c r="O305" i="1" s="1"/>
  <c r="BP306" i="1"/>
  <c r="BQ306" i="1" s="1"/>
  <c r="BL306" i="1"/>
  <c r="BM306" i="1" s="1"/>
  <c r="BF306" i="1"/>
  <c r="BG306" i="1" s="1"/>
  <c r="AX306" i="1"/>
  <c r="AY306" i="1" s="1"/>
  <c r="AT306" i="1"/>
  <c r="AU306" i="1" s="1"/>
  <c r="AN306" i="1"/>
  <c r="AO306" i="1" s="1"/>
  <c r="AH306" i="1"/>
  <c r="AI306" i="1" s="1"/>
  <c r="AD306" i="1"/>
  <c r="AE306" i="1" s="1"/>
  <c r="X306" i="1"/>
  <c r="Y306" i="1" s="1"/>
  <c r="N306" i="1"/>
  <c r="O306" i="1" s="1"/>
  <c r="H306" i="1"/>
  <c r="I306" i="1" s="1"/>
  <c r="BP299" i="1"/>
  <c r="BQ299" i="1" s="1"/>
  <c r="BL299" i="1"/>
  <c r="BM299" i="1" s="1"/>
  <c r="BF299" i="1"/>
  <c r="BG299" i="1" s="1"/>
  <c r="AX299" i="1"/>
  <c r="AY299" i="1" s="1"/>
  <c r="AT299" i="1"/>
  <c r="AU299" i="1" s="1"/>
  <c r="AN299" i="1"/>
  <c r="AO299" i="1" s="1"/>
  <c r="AH299" i="1"/>
  <c r="AI299" i="1" s="1"/>
  <c r="AD299" i="1"/>
  <c r="AE299" i="1" s="1"/>
  <c r="X299" i="1"/>
  <c r="Y299" i="1" s="1"/>
  <c r="N299" i="1"/>
  <c r="O299" i="1" s="1"/>
  <c r="H299" i="1"/>
  <c r="I299" i="1" s="1"/>
  <c r="BP296" i="1"/>
  <c r="BQ296" i="1" s="1"/>
  <c r="BL296" i="1"/>
  <c r="BM296" i="1" s="1"/>
  <c r="BF296" i="1"/>
  <c r="BG296" i="1" s="1"/>
  <c r="AX296" i="1"/>
  <c r="AY296" i="1" s="1"/>
  <c r="AT296" i="1"/>
  <c r="AU296" i="1" s="1"/>
  <c r="AN296" i="1"/>
  <c r="AO296" i="1" s="1"/>
  <c r="AH296" i="1"/>
  <c r="AI296" i="1" s="1"/>
  <c r="AD296" i="1"/>
  <c r="AE296" i="1" s="1"/>
  <c r="X296" i="1"/>
  <c r="Y296" i="1" s="1"/>
  <c r="N296" i="1"/>
  <c r="O296" i="1" s="1"/>
  <c r="H296" i="1"/>
  <c r="I296" i="1" s="1"/>
  <c r="BP295" i="1"/>
  <c r="BQ295" i="1" s="1"/>
  <c r="BL295" i="1"/>
  <c r="BM295" i="1" s="1"/>
  <c r="BF295" i="1"/>
  <c r="BG295" i="1" s="1"/>
  <c r="AX295" i="1"/>
  <c r="AY295" i="1" s="1"/>
  <c r="AT295" i="1"/>
  <c r="AU295" i="1" s="1"/>
  <c r="AN295" i="1"/>
  <c r="AO295" i="1" s="1"/>
  <c r="AH295" i="1"/>
  <c r="AI295" i="1" s="1"/>
  <c r="AD295" i="1"/>
  <c r="AE295" i="1" s="1"/>
  <c r="X295" i="1"/>
  <c r="Y295" i="1" s="1"/>
  <c r="N295" i="1"/>
  <c r="O295" i="1" s="1"/>
  <c r="H295" i="1"/>
  <c r="I295" i="1" s="1"/>
  <c r="BP288" i="1"/>
  <c r="BQ288" i="1" s="1"/>
  <c r="BL288" i="1"/>
  <c r="BM288" i="1" s="1"/>
  <c r="BF288" i="1"/>
  <c r="BG288" i="1" s="1"/>
  <c r="AX288" i="1"/>
  <c r="AY288" i="1" s="1"/>
  <c r="AT288" i="1"/>
  <c r="AU288" i="1" s="1"/>
  <c r="AN288" i="1"/>
  <c r="AO288" i="1" s="1"/>
  <c r="AH288" i="1"/>
  <c r="AI288" i="1" s="1"/>
  <c r="AD288" i="1"/>
  <c r="AE288" i="1" s="1"/>
  <c r="X288" i="1"/>
  <c r="Y288" i="1" s="1"/>
  <c r="N288" i="1"/>
  <c r="O288" i="1" s="1"/>
  <c r="H288" i="1"/>
  <c r="I288" i="1" s="1"/>
  <c r="BP293" i="1"/>
  <c r="BQ293" i="1" s="1"/>
  <c r="BL293" i="1"/>
  <c r="BM293" i="1" s="1"/>
  <c r="BF293" i="1"/>
  <c r="BG293" i="1" s="1"/>
  <c r="BB293" i="1"/>
  <c r="BC293" i="1" s="1"/>
  <c r="AX293" i="1"/>
  <c r="AY293" i="1" s="1"/>
  <c r="AT293" i="1"/>
  <c r="AU293" i="1" s="1"/>
  <c r="AN293" i="1"/>
  <c r="AO293" i="1" s="1"/>
  <c r="AH293" i="1"/>
  <c r="AI293" i="1" s="1"/>
  <c r="AD293" i="1"/>
  <c r="AE293" i="1" s="1"/>
  <c r="X293" i="1"/>
  <c r="Y293" i="1" s="1"/>
  <c r="N293" i="1"/>
  <c r="O293" i="1" s="1"/>
  <c r="BP285" i="1"/>
  <c r="BQ285" i="1" s="1"/>
  <c r="BL285" i="1"/>
  <c r="BM285" i="1" s="1"/>
  <c r="BF285" i="1"/>
  <c r="BG285" i="1" s="1"/>
  <c r="AX285" i="1"/>
  <c r="AY285" i="1" s="1"/>
  <c r="AT285" i="1"/>
  <c r="AU285" i="1" s="1"/>
  <c r="AN285" i="1"/>
  <c r="AO285" i="1" s="1"/>
  <c r="AH285" i="1"/>
  <c r="AI285" i="1" s="1"/>
  <c r="AD285" i="1"/>
  <c r="AE285" i="1" s="1"/>
  <c r="X285" i="1"/>
  <c r="Y285" i="1" s="1"/>
  <c r="N285" i="1"/>
  <c r="O285" i="1" s="1"/>
  <c r="H285" i="1"/>
  <c r="I285" i="1" s="1"/>
  <c r="BP280" i="1"/>
  <c r="BQ280" i="1" s="1"/>
  <c r="BL280" i="1"/>
  <c r="BM280" i="1" s="1"/>
  <c r="BF280" i="1"/>
  <c r="BG280" i="1" s="1"/>
  <c r="BB280" i="1"/>
  <c r="BC280" i="1" s="1"/>
  <c r="AX280" i="1"/>
  <c r="AY280" i="1" s="1"/>
  <c r="AT280" i="1"/>
  <c r="AU280" i="1" s="1"/>
  <c r="AN280" i="1"/>
  <c r="AO280" i="1" s="1"/>
  <c r="AH280" i="1"/>
  <c r="AI280" i="1" s="1"/>
  <c r="AD280" i="1"/>
  <c r="AE280" i="1" s="1"/>
  <c r="X280" i="1"/>
  <c r="Y280" i="1" s="1"/>
  <c r="N280" i="1"/>
  <c r="O280" i="1" s="1"/>
  <c r="BP281" i="1"/>
  <c r="BQ281" i="1" s="1"/>
  <c r="BL281" i="1"/>
  <c r="BM281" i="1" s="1"/>
  <c r="BF281" i="1"/>
  <c r="BG281" i="1" s="1"/>
  <c r="AX281" i="1"/>
  <c r="AY281" i="1" s="1"/>
  <c r="AT281" i="1"/>
  <c r="AU281" i="1" s="1"/>
  <c r="AN281" i="1"/>
  <c r="AO281" i="1" s="1"/>
  <c r="AH281" i="1"/>
  <c r="AI281" i="1" s="1"/>
  <c r="AD281" i="1"/>
  <c r="AE281" i="1" s="1"/>
  <c r="X281" i="1"/>
  <c r="Y281" i="1" s="1"/>
  <c r="N281" i="1"/>
  <c r="O281" i="1" s="1"/>
  <c r="H281" i="1"/>
  <c r="I281" i="1" s="1"/>
  <c r="BP286" i="1"/>
  <c r="BQ286" i="1" s="1"/>
  <c r="BL286" i="1"/>
  <c r="BM286" i="1" s="1"/>
  <c r="BF286" i="1"/>
  <c r="BG286" i="1" s="1"/>
  <c r="AX286" i="1"/>
  <c r="AY286" i="1" s="1"/>
  <c r="AT286" i="1"/>
  <c r="AU286" i="1" s="1"/>
  <c r="AN286" i="1"/>
  <c r="AO286" i="1" s="1"/>
  <c r="AH286" i="1"/>
  <c r="AI286" i="1" s="1"/>
  <c r="AD286" i="1"/>
  <c r="AE286" i="1" s="1"/>
  <c r="X286" i="1"/>
  <c r="Y286" i="1" s="1"/>
  <c r="N286" i="1"/>
  <c r="O286" i="1" s="1"/>
  <c r="H286" i="1"/>
  <c r="I286" i="1" s="1"/>
  <c r="BP303" i="1"/>
  <c r="BQ303" i="1" s="1"/>
  <c r="BL303" i="1"/>
  <c r="BM303" i="1" s="1"/>
  <c r="BF303" i="1"/>
  <c r="BG303" i="1" s="1"/>
  <c r="BB303" i="1"/>
  <c r="BC303" i="1" s="1"/>
  <c r="AX303" i="1"/>
  <c r="AY303" i="1" s="1"/>
  <c r="AT303" i="1"/>
  <c r="AU303" i="1" s="1"/>
  <c r="AJ303" i="1"/>
  <c r="AN303" i="1" s="1"/>
  <c r="AO303" i="1" s="1"/>
  <c r="AH303" i="1"/>
  <c r="AI303" i="1" s="1"/>
  <c r="Z303" i="1"/>
  <c r="AD303" i="1" s="1"/>
  <c r="AE303" i="1" s="1"/>
  <c r="V303" i="1"/>
  <c r="X303" i="1" s="1"/>
  <c r="Y303" i="1" s="1"/>
  <c r="N303" i="1"/>
  <c r="O303" i="1" s="1"/>
  <c r="BP275" i="1"/>
  <c r="BQ275" i="1" s="1"/>
  <c r="BL275" i="1"/>
  <c r="BM275" i="1" s="1"/>
  <c r="BF275" i="1"/>
  <c r="BG275" i="1" s="1"/>
  <c r="AX275" i="1"/>
  <c r="AY275" i="1" s="1"/>
  <c r="AT275" i="1"/>
  <c r="AU275" i="1" s="1"/>
  <c r="AN275" i="1"/>
  <c r="AO275" i="1" s="1"/>
  <c r="AH275" i="1"/>
  <c r="AI275" i="1" s="1"/>
  <c r="AD275" i="1"/>
  <c r="AE275" i="1" s="1"/>
  <c r="X275" i="1"/>
  <c r="Y275" i="1" s="1"/>
  <c r="N275" i="1"/>
  <c r="O275" i="1" s="1"/>
  <c r="H275" i="1"/>
  <c r="I275" i="1" s="1"/>
  <c r="BP278" i="1"/>
  <c r="BQ278" i="1" s="1"/>
  <c r="BL278" i="1"/>
  <c r="BM278" i="1" s="1"/>
  <c r="BF278" i="1"/>
  <c r="BG278" i="1" s="1"/>
  <c r="AX278" i="1"/>
  <c r="AY278" i="1" s="1"/>
  <c r="AT278" i="1"/>
  <c r="AU278" i="1" s="1"/>
  <c r="AN278" i="1"/>
  <c r="AO278" i="1" s="1"/>
  <c r="AH278" i="1"/>
  <c r="AI278" i="1" s="1"/>
  <c r="AD278" i="1"/>
  <c r="AE278" i="1" s="1"/>
  <c r="X278" i="1"/>
  <c r="Y278" i="1" s="1"/>
  <c r="N278" i="1"/>
  <c r="O278" i="1" s="1"/>
  <c r="H278" i="1"/>
  <c r="I278" i="1" s="1"/>
  <c r="BP274" i="1"/>
  <c r="BQ274" i="1" s="1"/>
  <c r="BL274" i="1"/>
  <c r="BM274" i="1" s="1"/>
  <c r="BF274" i="1"/>
  <c r="BG274" i="1" s="1"/>
  <c r="AX274" i="1"/>
  <c r="AY274" i="1" s="1"/>
  <c r="AT274" i="1"/>
  <c r="AU274" i="1" s="1"/>
  <c r="AN274" i="1"/>
  <c r="AO274" i="1" s="1"/>
  <c r="AH274" i="1"/>
  <c r="AI274" i="1" s="1"/>
  <c r="AD274" i="1"/>
  <c r="AE274" i="1" s="1"/>
  <c r="X274" i="1"/>
  <c r="Y274" i="1" s="1"/>
  <c r="N274" i="1"/>
  <c r="O274" i="1" s="1"/>
  <c r="H274" i="1"/>
  <c r="I274" i="1" s="1"/>
  <c r="BP273" i="1"/>
  <c r="BQ273" i="1" s="1"/>
  <c r="BL273" i="1"/>
  <c r="BM273" i="1" s="1"/>
  <c r="BF273" i="1"/>
  <c r="BG273" i="1" s="1"/>
  <c r="AX273" i="1"/>
  <c r="AY273" i="1" s="1"/>
  <c r="AT273" i="1"/>
  <c r="AU273" i="1" s="1"/>
  <c r="AN273" i="1"/>
  <c r="AO273" i="1" s="1"/>
  <c r="AH273" i="1"/>
  <c r="AI273" i="1" s="1"/>
  <c r="AD273" i="1"/>
  <c r="AE273" i="1" s="1"/>
  <c r="X273" i="1"/>
  <c r="Y273" i="1" s="1"/>
  <c r="N273" i="1"/>
  <c r="O273" i="1" s="1"/>
  <c r="H273" i="1"/>
  <c r="I273" i="1" s="1"/>
  <c r="BP276" i="1"/>
  <c r="BQ276" i="1" s="1"/>
  <c r="BL276" i="1"/>
  <c r="BM276" i="1" s="1"/>
  <c r="BF276" i="1"/>
  <c r="BG276" i="1" s="1"/>
  <c r="BB276" i="1"/>
  <c r="BC276" i="1" s="1"/>
  <c r="AX276" i="1"/>
  <c r="AY276" i="1" s="1"/>
  <c r="AT276" i="1"/>
  <c r="AU276" i="1" s="1"/>
  <c r="AN276" i="1"/>
  <c r="AO276" i="1" s="1"/>
  <c r="AH276" i="1"/>
  <c r="AI276" i="1" s="1"/>
  <c r="AD276" i="1"/>
  <c r="AE276" i="1" s="1"/>
  <c r="X276" i="1"/>
  <c r="Y276" i="1" s="1"/>
  <c r="N276" i="1"/>
  <c r="O276" i="1" s="1"/>
  <c r="BP282" i="1"/>
  <c r="BQ282" i="1" s="1"/>
  <c r="BL282" i="1"/>
  <c r="BM282" i="1" s="1"/>
  <c r="BF282" i="1"/>
  <c r="BG282" i="1" s="1"/>
  <c r="BB282" i="1"/>
  <c r="BC282" i="1" s="1"/>
  <c r="AX282" i="1"/>
  <c r="AY282" i="1" s="1"/>
  <c r="AT282" i="1"/>
  <c r="AU282" i="1" s="1"/>
  <c r="AN282" i="1"/>
  <c r="AO282" i="1" s="1"/>
  <c r="AH282" i="1"/>
  <c r="AI282" i="1" s="1"/>
  <c r="AD282" i="1"/>
  <c r="AE282" i="1" s="1"/>
  <c r="X282" i="1"/>
  <c r="Y282" i="1" s="1"/>
  <c r="N282" i="1"/>
  <c r="O282" i="1" s="1"/>
  <c r="BP270" i="1"/>
  <c r="BQ270" i="1" s="1"/>
  <c r="BL270" i="1"/>
  <c r="BM270" i="1" s="1"/>
  <c r="BF270" i="1"/>
  <c r="BG270" i="1" s="1"/>
  <c r="BB270" i="1"/>
  <c r="BC270" i="1" s="1"/>
  <c r="AX270" i="1"/>
  <c r="AY270" i="1" s="1"/>
  <c r="AT270" i="1"/>
  <c r="AU270" i="1" s="1"/>
  <c r="AN270" i="1"/>
  <c r="AO270" i="1" s="1"/>
  <c r="AH270" i="1"/>
  <c r="AI270" i="1" s="1"/>
  <c r="AD270" i="1"/>
  <c r="AE270" i="1" s="1"/>
  <c r="X270" i="1"/>
  <c r="Y270" i="1" s="1"/>
  <c r="N270" i="1"/>
  <c r="O270" i="1" s="1"/>
  <c r="BP262" i="1"/>
  <c r="BQ262" i="1" s="1"/>
  <c r="BL262" i="1"/>
  <c r="BM262" i="1" s="1"/>
  <c r="BF262" i="1"/>
  <c r="BG262" i="1" s="1"/>
  <c r="AX262" i="1"/>
  <c r="AY262" i="1" s="1"/>
  <c r="AT262" i="1"/>
  <c r="AU262" i="1" s="1"/>
  <c r="AN262" i="1"/>
  <c r="AO262" i="1" s="1"/>
  <c r="AH262" i="1"/>
  <c r="AI262" i="1" s="1"/>
  <c r="AD262" i="1"/>
  <c r="AE262" i="1" s="1"/>
  <c r="X262" i="1"/>
  <c r="Y262" i="1" s="1"/>
  <c r="N262" i="1"/>
  <c r="O262" i="1" s="1"/>
  <c r="H262" i="1"/>
  <c r="I262" i="1" s="1"/>
  <c r="BP264" i="1"/>
  <c r="BQ264" i="1" s="1"/>
  <c r="BL264" i="1"/>
  <c r="BM264" i="1" s="1"/>
  <c r="BF264" i="1"/>
  <c r="BG264" i="1" s="1"/>
  <c r="AX264" i="1"/>
  <c r="AY264" i="1" s="1"/>
  <c r="AT264" i="1"/>
  <c r="AU264" i="1" s="1"/>
  <c r="AN264" i="1"/>
  <c r="AO264" i="1" s="1"/>
  <c r="AH264" i="1"/>
  <c r="AI264" i="1" s="1"/>
  <c r="AD264" i="1"/>
  <c r="AE264" i="1" s="1"/>
  <c r="X264" i="1"/>
  <c r="Y264" i="1" s="1"/>
  <c r="N264" i="1"/>
  <c r="O264" i="1" s="1"/>
  <c r="H264" i="1"/>
  <c r="I264" i="1" s="1"/>
  <c r="BP258" i="1"/>
  <c r="BQ258" i="1" s="1"/>
  <c r="BL258" i="1"/>
  <c r="BM258" i="1" s="1"/>
  <c r="BF258" i="1"/>
  <c r="BG258" i="1" s="1"/>
  <c r="AX258" i="1"/>
  <c r="AY258" i="1" s="1"/>
  <c r="AT258" i="1"/>
  <c r="AU258" i="1" s="1"/>
  <c r="AN258" i="1"/>
  <c r="AO258" i="1" s="1"/>
  <c r="AH258" i="1"/>
  <c r="AI258" i="1" s="1"/>
  <c r="AD258" i="1"/>
  <c r="AE258" i="1" s="1"/>
  <c r="X258" i="1"/>
  <c r="Y258" i="1" s="1"/>
  <c r="N258" i="1"/>
  <c r="O258" i="1" s="1"/>
  <c r="H258" i="1"/>
  <c r="I258" i="1" s="1"/>
  <c r="BP269" i="1"/>
  <c r="BQ269" i="1" s="1"/>
  <c r="BL269" i="1"/>
  <c r="BM269" i="1" s="1"/>
  <c r="BF269" i="1"/>
  <c r="BG269" i="1" s="1"/>
  <c r="BB269" i="1"/>
  <c r="BC269" i="1" s="1"/>
  <c r="AX269" i="1"/>
  <c r="AY269" i="1" s="1"/>
  <c r="AT269" i="1"/>
  <c r="AU269" i="1" s="1"/>
  <c r="AN269" i="1"/>
  <c r="AO269" i="1" s="1"/>
  <c r="AH269" i="1"/>
  <c r="AI269" i="1" s="1"/>
  <c r="AD269" i="1"/>
  <c r="AE269" i="1" s="1"/>
  <c r="X269" i="1"/>
  <c r="Y269" i="1" s="1"/>
  <c r="N269" i="1"/>
  <c r="O269" i="1" s="1"/>
  <c r="BP252" i="1"/>
  <c r="BQ252" i="1" s="1"/>
  <c r="BL252" i="1"/>
  <c r="BM252" i="1" s="1"/>
  <c r="BF252" i="1"/>
  <c r="BG252" i="1" s="1"/>
  <c r="AX252" i="1"/>
  <c r="AY252" i="1" s="1"/>
  <c r="AT252" i="1"/>
  <c r="AU252" i="1" s="1"/>
  <c r="AN252" i="1"/>
  <c r="AO252" i="1" s="1"/>
  <c r="AH252" i="1"/>
  <c r="AI252" i="1" s="1"/>
  <c r="AD252" i="1"/>
  <c r="AE252" i="1" s="1"/>
  <c r="X252" i="1"/>
  <c r="Y252" i="1" s="1"/>
  <c r="N252" i="1"/>
  <c r="O252" i="1" s="1"/>
  <c r="H252" i="1"/>
  <c r="I252" i="1" s="1"/>
  <c r="BP267" i="1"/>
  <c r="BQ267" i="1" s="1"/>
  <c r="BL267" i="1"/>
  <c r="BM267" i="1" s="1"/>
  <c r="BF267" i="1"/>
  <c r="BG267" i="1" s="1"/>
  <c r="AX267" i="1"/>
  <c r="AY267" i="1" s="1"/>
  <c r="AT267" i="1"/>
  <c r="AU267" i="1" s="1"/>
  <c r="AN267" i="1"/>
  <c r="AO267" i="1" s="1"/>
  <c r="AH267" i="1"/>
  <c r="AI267" i="1" s="1"/>
  <c r="AD267" i="1"/>
  <c r="AE267" i="1" s="1"/>
  <c r="X267" i="1"/>
  <c r="Y267" i="1" s="1"/>
  <c r="N267" i="1"/>
  <c r="O267" i="1" s="1"/>
  <c r="H267" i="1"/>
  <c r="I267" i="1" s="1"/>
  <c r="BP271" i="1"/>
  <c r="BQ271" i="1" s="1"/>
  <c r="BL271" i="1"/>
  <c r="BM271" i="1" s="1"/>
  <c r="BF271" i="1"/>
  <c r="BG271" i="1" s="1"/>
  <c r="BB271" i="1"/>
  <c r="BC271" i="1" s="1"/>
  <c r="AX271" i="1"/>
  <c r="AY271" i="1" s="1"/>
  <c r="AT271" i="1"/>
  <c r="AU271" i="1" s="1"/>
  <c r="AN271" i="1"/>
  <c r="AO271" i="1" s="1"/>
  <c r="AH271" i="1"/>
  <c r="AI271" i="1" s="1"/>
  <c r="AD271" i="1"/>
  <c r="AE271" i="1" s="1"/>
  <c r="X271" i="1"/>
  <c r="Y271" i="1" s="1"/>
  <c r="N271" i="1"/>
  <c r="O271" i="1" s="1"/>
  <c r="BP266" i="1"/>
  <c r="BQ266" i="1" s="1"/>
  <c r="BL266" i="1"/>
  <c r="BM266" i="1" s="1"/>
  <c r="BF266" i="1"/>
  <c r="BG266" i="1" s="1"/>
  <c r="BB266" i="1"/>
  <c r="BC266" i="1" s="1"/>
  <c r="AX266" i="1"/>
  <c r="AY266" i="1" s="1"/>
  <c r="AT266" i="1"/>
  <c r="AU266" i="1" s="1"/>
  <c r="AN266" i="1"/>
  <c r="AO266" i="1" s="1"/>
  <c r="AH266" i="1"/>
  <c r="AI266" i="1" s="1"/>
  <c r="AD266" i="1"/>
  <c r="AE266" i="1" s="1"/>
  <c r="X266" i="1"/>
  <c r="Y266" i="1" s="1"/>
  <c r="N266" i="1"/>
  <c r="O266" i="1" s="1"/>
  <c r="BP256" i="1"/>
  <c r="BQ256" i="1" s="1"/>
  <c r="BL256" i="1"/>
  <c r="BM256" i="1" s="1"/>
  <c r="BF256" i="1"/>
  <c r="BG256" i="1" s="1"/>
  <c r="BB256" i="1"/>
  <c r="BC256" i="1" s="1"/>
  <c r="AX256" i="1"/>
  <c r="AY256" i="1" s="1"/>
  <c r="AT256" i="1"/>
  <c r="AU256" i="1" s="1"/>
  <c r="AN256" i="1"/>
  <c r="AO256" i="1" s="1"/>
  <c r="AH256" i="1"/>
  <c r="AI256" i="1" s="1"/>
  <c r="AD256" i="1"/>
  <c r="AE256" i="1" s="1"/>
  <c r="X256" i="1"/>
  <c r="Y256" i="1" s="1"/>
  <c r="N256" i="1"/>
  <c r="O256" i="1" s="1"/>
  <c r="BP257" i="1"/>
  <c r="BQ257" i="1" s="1"/>
  <c r="BL257" i="1"/>
  <c r="BM257" i="1" s="1"/>
  <c r="BF257" i="1"/>
  <c r="BG257" i="1" s="1"/>
  <c r="BB257" i="1"/>
  <c r="BC257" i="1" s="1"/>
  <c r="AX257" i="1"/>
  <c r="AY257" i="1" s="1"/>
  <c r="AT257" i="1"/>
  <c r="AU257" i="1" s="1"/>
  <c r="AN257" i="1"/>
  <c r="AO257" i="1" s="1"/>
  <c r="AH257" i="1"/>
  <c r="AI257" i="1" s="1"/>
  <c r="AD257" i="1"/>
  <c r="AE257" i="1" s="1"/>
  <c r="X257" i="1"/>
  <c r="Y257" i="1" s="1"/>
  <c r="N257" i="1"/>
  <c r="O257" i="1" s="1"/>
  <c r="BP253" i="1"/>
  <c r="BQ253" i="1" s="1"/>
  <c r="BL253" i="1"/>
  <c r="BM253" i="1" s="1"/>
  <c r="BF253" i="1"/>
  <c r="BG253" i="1" s="1"/>
  <c r="BB253" i="1"/>
  <c r="BC253" i="1" s="1"/>
  <c r="AX253" i="1"/>
  <c r="AY253" i="1" s="1"/>
  <c r="AT253" i="1"/>
  <c r="AU253" i="1" s="1"/>
  <c r="AN253" i="1"/>
  <c r="AO253" i="1" s="1"/>
  <c r="AH253" i="1"/>
  <c r="AI253" i="1" s="1"/>
  <c r="AD253" i="1"/>
  <c r="AE253" i="1" s="1"/>
  <c r="X253" i="1"/>
  <c r="Y253" i="1" s="1"/>
  <c r="N253" i="1"/>
  <c r="O253" i="1" s="1"/>
  <c r="BP249" i="1"/>
  <c r="BQ249" i="1" s="1"/>
  <c r="BL249" i="1"/>
  <c r="BM249" i="1" s="1"/>
  <c r="BF249" i="1"/>
  <c r="BG249" i="1" s="1"/>
  <c r="AX249" i="1"/>
  <c r="AY249" i="1" s="1"/>
  <c r="AT249" i="1"/>
  <c r="AU249" i="1" s="1"/>
  <c r="AN249" i="1"/>
  <c r="AO249" i="1" s="1"/>
  <c r="AH249" i="1"/>
  <c r="AI249" i="1" s="1"/>
  <c r="AD249" i="1"/>
  <c r="AE249" i="1" s="1"/>
  <c r="X249" i="1"/>
  <c r="Y249" i="1" s="1"/>
  <c r="N249" i="1"/>
  <c r="O249" i="1" s="1"/>
  <c r="H249" i="1"/>
  <c r="I249" i="1" s="1"/>
  <c r="BP512" i="1"/>
  <c r="BQ512" i="1" s="1"/>
  <c r="BL512" i="1"/>
  <c r="BM512" i="1" s="1"/>
  <c r="BD512" i="1"/>
  <c r="BF512" i="1" s="1"/>
  <c r="BG512" i="1" s="1"/>
  <c r="BB512" i="1"/>
  <c r="BC512" i="1" s="1"/>
  <c r="AX512" i="1"/>
  <c r="AY512" i="1" s="1"/>
  <c r="AT512" i="1"/>
  <c r="AU512" i="1" s="1"/>
  <c r="AJ512" i="1"/>
  <c r="AN512" i="1" s="1"/>
  <c r="AO512" i="1" s="1"/>
  <c r="AH512" i="1"/>
  <c r="AI512" i="1" s="1"/>
  <c r="AD512" i="1"/>
  <c r="AE512" i="1" s="1"/>
  <c r="V512" i="1"/>
  <c r="X512" i="1" s="1"/>
  <c r="Y512" i="1" s="1"/>
  <c r="N512" i="1"/>
  <c r="O512" i="1" s="1"/>
  <c r="BP268" i="1"/>
  <c r="BQ268" i="1" s="1"/>
  <c r="BL268" i="1"/>
  <c r="BM268" i="1" s="1"/>
  <c r="BF268" i="1"/>
  <c r="BG268" i="1" s="1"/>
  <c r="BB268" i="1"/>
  <c r="BC268" i="1" s="1"/>
  <c r="AX268" i="1"/>
  <c r="AY268" i="1" s="1"/>
  <c r="AT268" i="1"/>
  <c r="AU268" i="1" s="1"/>
  <c r="AN268" i="1"/>
  <c r="AO268" i="1" s="1"/>
  <c r="AH268" i="1"/>
  <c r="AI268" i="1" s="1"/>
  <c r="AD268" i="1"/>
  <c r="AE268" i="1" s="1"/>
  <c r="X268" i="1"/>
  <c r="Y268" i="1" s="1"/>
  <c r="N268" i="1"/>
  <c r="O268" i="1" s="1"/>
  <c r="BP254" i="1"/>
  <c r="BQ254" i="1" s="1"/>
  <c r="BL254" i="1"/>
  <c r="BM254" i="1" s="1"/>
  <c r="BF254" i="1"/>
  <c r="BG254" i="1" s="1"/>
  <c r="AX254" i="1"/>
  <c r="AY254" i="1" s="1"/>
  <c r="AT254" i="1"/>
  <c r="AU254" i="1" s="1"/>
  <c r="AN254" i="1"/>
  <c r="AO254" i="1" s="1"/>
  <c r="AH254" i="1"/>
  <c r="AI254" i="1" s="1"/>
  <c r="AD254" i="1"/>
  <c r="AE254" i="1" s="1"/>
  <c r="X254" i="1"/>
  <c r="Y254" i="1" s="1"/>
  <c r="N254" i="1"/>
  <c r="O254" i="1" s="1"/>
  <c r="H254" i="1"/>
  <c r="I254" i="1" s="1"/>
  <c r="BP250" i="1"/>
  <c r="BQ250" i="1" s="1"/>
  <c r="BL250" i="1"/>
  <c r="BM250" i="1" s="1"/>
  <c r="BF250" i="1"/>
  <c r="BG250" i="1" s="1"/>
  <c r="BB250" i="1"/>
  <c r="BC250" i="1" s="1"/>
  <c r="AX250" i="1"/>
  <c r="AY250" i="1" s="1"/>
  <c r="AT250" i="1"/>
  <c r="AU250" i="1" s="1"/>
  <c r="AN250" i="1"/>
  <c r="AO250" i="1" s="1"/>
  <c r="AH250" i="1"/>
  <c r="AI250" i="1" s="1"/>
  <c r="AD250" i="1"/>
  <c r="AE250" i="1" s="1"/>
  <c r="X250" i="1"/>
  <c r="Y250" i="1" s="1"/>
  <c r="N250" i="1"/>
  <c r="O250" i="1" s="1"/>
  <c r="BP245" i="1"/>
  <c r="BQ245" i="1" s="1"/>
  <c r="BL245" i="1"/>
  <c r="BM245" i="1" s="1"/>
  <c r="BF245" i="1"/>
  <c r="BG245" i="1" s="1"/>
  <c r="BB245" i="1"/>
  <c r="BC245" i="1" s="1"/>
  <c r="AX245" i="1"/>
  <c r="AY245" i="1" s="1"/>
  <c r="AT245" i="1"/>
  <c r="AU245" i="1" s="1"/>
  <c r="AN245" i="1"/>
  <c r="AO245" i="1" s="1"/>
  <c r="AH245" i="1"/>
  <c r="AI245" i="1" s="1"/>
  <c r="AD245" i="1"/>
  <c r="AE245" i="1" s="1"/>
  <c r="X245" i="1"/>
  <c r="Y245" i="1" s="1"/>
  <c r="N245" i="1"/>
  <c r="O245" i="1" s="1"/>
  <c r="BP240" i="1"/>
  <c r="BQ240" i="1" s="1"/>
  <c r="BL240" i="1"/>
  <c r="BM240" i="1" s="1"/>
  <c r="BF240" i="1"/>
  <c r="BG240" i="1" s="1"/>
  <c r="AX240" i="1"/>
  <c r="AY240" i="1" s="1"/>
  <c r="AT240" i="1"/>
  <c r="AU240" i="1" s="1"/>
  <c r="AN240" i="1"/>
  <c r="AO240" i="1" s="1"/>
  <c r="AH240" i="1"/>
  <c r="AI240" i="1" s="1"/>
  <c r="AD240" i="1"/>
  <c r="AE240" i="1" s="1"/>
  <c r="X240" i="1"/>
  <c r="Y240" i="1" s="1"/>
  <c r="N240" i="1"/>
  <c r="O240" i="1" s="1"/>
  <c r="H240" i="1"/>
  <c r="I240" i="1" s="1"/>
  <c r="BP261" i="1"/>
  <c r="BQ261" i="1" s="1"/>
  <c r="BL261" i="1"/>
  <c r="BM261" i="1" s="1"/>
  <c r="BF261" i="1"/>
  <c r="BG261" i="1" s="1"/>
  <c r="BB261" i="1"/>
  <c r="BC261" i="1" s="1"/>
  <c r="AX261" i="1"/>
  <c r="AY261" i="1" s="1"/>
  <c r="AT261" i="1"/>
  <c r="AU261" i="1" s="1"/>
  <c r="AN261" i="1"/>
  <c r="AO261" i="1" s="1"/>
  <c r="AH261" i="1"/>
  <c r="AI261" i="1" s="1"/>
  <c r="AD261" i="1"/>
  <c r="AE261" i="1" s="1"/>
  <c r="X261" i="1"/>
  <c r="Y261" i="1" s="1"/>
  <c r="N261" i="1"/>
  <c r="O261" i="1" s="1"/>
  <c r="BP255" i="1"/>
  <c r="BQ255" i="1" s="1"/>
  <c r="BL255" i="1"/>
  <c r="BM255" i="1" s="1"/>
  <c r="BF255" i="1"/>
  <c r="BG255" i="1" s="1"/>
  <c r="BB255" i="1"/>
  <c r="BC255" i="1" s="1"/>
  <c r="AX255" i="1"/>
  <c r="AY255" i="1" s="1"/>
  <c r="AT255" i="1"/>
  <c r="AU255" i="1" s="1"/>
  <c r="AN255" i="1"/>
  <c r="AO255" i="1" s="1"/>
  <c r="AH255" i="1"/>
  <c r="AI255" i="1" s="1"/>
  <c r="AD255" i="1"/>
  <c r="AE255" i="1" s="1"/>
  <c r="X255" i="1"/>
  <c r="Y255" i="1" s="1"/>
  <c r="N255" i="1"/>
  <c r="O255" i="1" s="1"/>
  <c r="BP259" i="1"/>
  <c r="BQ259" i="1" s="1"/>
  <c r="BL259" i="1"/>
  <c r="BM259" i="1" s="1"/>
  <c r="BF259" i="1"/>
  <c r="BG259" i="1" s="1"/>
  <c r="BB259" i="1"/>
  <c r="BC259" i="1" s="1"/>
  <c r="AX259" i="1"/>
  <c r="AY259" i="1" s="1"/>
  <c r="AT259" i="1"/>
  <c r="AU259" i="1" s="1"/>
  <c r="AN259" i="1"/>
  <c r="AO259" i="1" s="1"/>
  <c r="AH259" i="1"/>
  <c r="AI259" i="1" s="1"/>
  <c r="AD259" i="1"/>
  <c r="AE259" i="1" s="1"/>
  <c r="X259" i="1"/>
  <c r="Y259" i="1" s="1"/>
  <c r="N259" i="1"/>
  <c r="O259" i="1" s="1"/>
  <c r="BP233" i="1"/>
  <c r="BQ233" i="1" s="1"/>
  <c r="BL233" i="1"/>
  <c r="BM233" i="1" s="1"/>
  <c r="BF233" i="1"/>
  <c r="BG233" i="1" s="1"/>
  <c r="AX233" i="1"/>
  <c r="AY233" i="1" s="1"/>
  <c r="AT233" i="1"/>
  <c r="AU233" i="1" s="1"/>
  <c r="AN233" i="1"/>
  <c r="AO233" i="1" s="1"/>
  <c r="AH233" i="1"/>
  <c r="AI233" i="1" s="1"/>
  <c r="AD233" i="1"/>
  <c r="AE233" i="1" s="1"/>
  <c r="X233" i="1"/>
  <c r="Y233" i="1" s="1"/>
  <c r="N233" i="1"/>
  <c r="O233" i="1" s="1"/>
  <c r="H233" i="1"/>
  <c r="I233" i="1" s="1"/>
  <c r="BP263" i="1"/>
  <c r="BQ263" i="1" s="1"/>
  <c r="BL263" i="1"/>
  <c r="BM263" i="1" s="1"/>
  <c r="BF263" i="1"/>
  <c r="BG263" i="1" s="1"/>
  <c r="BB263" i="1"/>
  <c r="BC263" i="1" s="1"/>
  <c r="AX263" i="1"/>
  <c r="AY263" i="1" s="1"/>
  <c r="AT263" i="1"/>
  <c r="AU263" i="1" s="1"/>
  <c r="AN263" i="1"/>
  <c r="AO263" i="1" s="1"/>
  <c r="AH263" i="1"/>
  <c r="AI263" i="1" s="1"/>
  <c r="AD263" i="1"/>
  <c r="AE263" i="1" s="1"/>
  <c r="X263" i="1"/>
  <c r="Y263" i="1" s="1"/>
  <c r="N263" i="1"/>
  <c r="O263" i="1" s="1"/>
  <c r="BP272" i="1"/>
  <c r="BQ272" i="1" s="1"/>
  <c r="BL272" i="1"/>
  <c r="BM272" i="1" s="1"/>
  <c r="BF272" i="1"/>
  <c r="BG272" i="1" s="1"/>
  <c r="BB272" i="1"/>
  <c r="BC272" i="1" s="1"/>
  <c r="AX272" i="1"/>
  <c r="AY272" i="1" s="1"/>
  <c r="AT272" i="1"/>
  <c r="AU272" i="1" s="1"/>
  <c r="AN272" i="1"/>
  <c r="AO272" i="1" s="1"/>
  <c r="AH272" i="1"/>
  <c r="AI272" i="1" s="1"/>
  <c r="AD272" i="1"/>
  <c r="AE272" i="1" s="1"/>
  <c r="X272" i="1"/>
  <c r="Y272" i="1" s="1"/>
  <c r="N272" i="1"/>
  <c r="O272" i="1" s="1"/>
  <c r="BP235" i="1"/>
  <c r="BQ235" i="1" s="1"/>
  <c r="BL235" i="1"/>
  <c r="BM235" i="1" s="1"/>
  <c r="BF235" i="1"/>
  <c r="BG235" i="1" s="1"/>
  <c r="BB235" i="1"/>
  <c r="BC235" i="1" s="1"/>
  <c r="AX235" i="1"/>
  <c r="AY235" i="1" s="1"/>
  <c r="AT235" i="1"/>
  <c r="AU235" i="1" s="1"/>
  <c r="AN235" i="1"/>
  <c r="AO235" i="1" s="1"/>
  <c r="AH235" i="1"/>
  <c r="AI235" i="1" s="1"/>
  <c r="AD235" i="1"/>
  <c r="AE235" i="1" s="1"/>
  <c r="X235" i="1"/>
  <c r="Y235" i="1" s="1"/>
  <c r="N235" i="1"/>
  <c r="O235" i="1" s="1"/>
  <c r="BP232" i="1"/>
  <c r="BQ232" i="1" s="1"/>
  <c r="BL232" i="1"/>
  <c r="BM232" i="1" s="1"/>
  <c r="BF232" i="1"/>
  <c r="BG232" i="1" s="1"/>
  <c r="BB232" i="1"/>
  <c r="BC232" i="1" s="1"/>
  <c r="AX232" i="1"/>
  <c r="AY232" i="1" s="1"/>
  <c r="AT232" i="1"/>
  <c r="AU232" i="1" s="1"/>
  <c r="AN232" i="1"/>
  <c r="AO232" i="1" s="1"/>
  <c r="AH232" i="1"/>
  <c r="AI232" i="1" s="1"/>
  <c r="AD232" i="1"/>
  <c r="AE232" i="1" s="1"/>
  <c r="X232" i="1"/>
  <c r="Y232" i="1" s="1"/>
  <c r="N232" i="1"/>
  <c r="O232" i="1" s="1"/>
  <c r="H232" i="1"/>
  <c r="I232" i="1" s="1"/>
  <c r="BP243" i="1"/>
  <c r="BQ243" i="1" s="1"/>
  <c r="BL243" i="1"/>
  <c r="BM243" i="1" s="1"/>
  <c r="BF243" i="1"/>
  <c r="BG243" i="1" s="1"/>
  <c r="BB243" i="1"/>
  <c r="BC243" i="1" s="1"/>
  <c r="AX243" i="1"/>
  <c r="AY243" i="1" s="1"/>
  <c r="AT243" i="1"/>
  <c r="AU243" i="1" s="1"/>
  <c r="AN243" i="1"/>
  <c r="AO243" i="1" s="1"/>
  <c r="AH243" i="1"/>
  <c r="AI243" i="1" s="1"/>
  <c r="AD243" i="1"/>
  <c r="AE243" i="1" s="1"/>
  <c r="X243" i="1"/>
  <c r="Y243" i="1" s="1"/>
  <c r="N243" i="1"/>
  <c r="O243" i="1" s="1"/>
  <c r="BP205" i="1"/>
  <c r="BQ205" i="1" s="1"/>
  <c r="BL205" i="1"/>
  <c r="BM205" i="1" s="1"/>
  <c r="BF205" i="1"/>
  <c r="BG205" i="1" s="1"/>
  <c r="BB205" i="1"/>
  <c r="BC205" i="1" s="1"/>
  <c r="AX205" i="1"/>
  <c r="AY205" i="1" s="1"/>
  <c r="AT205" i="1"/>
  <c r="AU205" i="1" s="1"/>
  <c r="AN205" i="1"/>
  <c r="AO205" i="1" s="1"/>
  <c r="AH205" i="1"/>
  <c r="AI205" i="1" s="1"/>
  <c r="AD205" i="1"/>
  <c r="AE205" i="1" s="1"/>
  <c r="X205" i="1"/>
  <c r="Y205" i="1" s="1"/>
  <c r="N205" i="1"/>
  <c r="O205" i="1" s="1"/>
  <c r="BP216" i="1"/>
  <c r="BQ216" i="1" s="1"/>
  <c r="BL216" i="1"/>
  <c r="BM216" i="1" s="1"/>
  <c r="BF216" i="1"/>
  <c r="BG216" i="1" s="1"/>
  <c r="AX216" i="1"/>
  <c r="AY216" i="1" s="1"/>
  <c r="AT216" i="1"/>
  <c r="AU216" i="1" s="1"/>
  <c r="AN216" i="1"/>
  <c r="AO216" i="1" s="1"/>
  <c r="AH216" i="1"/>
  <c r="AI216" i="1" s="1"/>
  <c r="AD216" i="1"/>
  <c r="AE216" i="1" s="1"/>
  <c r="X216" i="1"/>
  <c r="Y216" i="1" s="1"/>
  <c r="N216" i="1"/>
  <c r="O216" i="1" s="1"/>
  <c r="H216" i="1"/>
  <c r="I216" i="1" s="1"/>
  <c r="BP230" i="1"/>
  <c r="BQ230" i="1" s="1"/>
  <c r="BL230" i="1"/>
  <c r="BM230" i="1" s="1"/>
  <c r="BF230" i="1"/>
  <c r="BG230" i="1" s="1"/>
  <c r="AX230" i="1"/>
  <c r="AY230" i="1" s="1"/>
  <c r="AT230" i="1"/>
  <c r="AU230" i="1" s="1"/>
  <c r="AN230" i="1"/>
  <c r="AO230" i="1" s="1"/>
  <c r="AH230" i="1"/>
  <c r="AI230" i="1" s="1"/>
  <c r="AD230" i="1"/>
  <c r="AE230" i="1" s="1"/>
  <c r="X230" i="1"/>
  <c r="Y230" i="1" s="1"/>
  <c r="N230" i="1"/>
  <c r="O230" i="1" s="1"/>
  <c r="H230" i="1"/>
  <c r="I230" i="1" s="1"/>
  <c r="BP221" i="1"/>
  <c r="BQ221" i="1" s="1"/>
  <c r="BL221" i="1"/>
  <c r="BM221" i="1" s="1"/>
  <c r="BF221" i="1"/>
  <c r="BG221" i="1" s="1"/>
  <c r="BB221" i="1"/>
  <c r="BC221" i="1" s="1"/>
  <c r="AX221" i="1"/>
  <c r="AY221" i="1" s="1"/>
  <c r="AT221" i="1"/>
  <c r="AU221" i="1" s="1"/>
  <c r="AN221" i="1"/>
  <c r="AO221" i="1" s="1"/>
  <c r="AH221" i="1"/>
  <c r="AI221" i="1" s="1"/>
  <c r="AD221" i="1"/>
  <c r="AE221" i="1" s="1"/>
  <c r="X221" i="1"/>
  <c r="Y221" i="1" s="1"/>
  <c r="N221" i="1"/>
  <c r="O221" i="1" s="1"/>
  <c r="BP225" i="1"/>
  <c r="BQ225" i="1" s="1"/>
  <c r="BL225" i="1"/>
  <c r="BM225" i="1" s="1"/>
  <c r="BF225" i="1"/>
  <c r="BG225" i="1" s="1"/>
  <c r="BB225" i="1"/>
  <c r="BC225" i="1" s="1"/>
  <c r="AX225" i="1"/>
  <c r="AY225" i="1" s="1"/>
  <c r="AT225" i="1"/>
  <c r="AU225" i="1" s="1"/>
  <c r="AN225" i="1"/>
  <c r="AO225" i="1" s="1"/>
  <c r="AH225" i="1"/>
  <c r="AI225" i="1" s="1"/>
  <c r="AD225" i="1"/>
  <c r="AE225" i="1" s="1"/>
  <c r="X225" i="1"/>
  <c r="Y225" i="1" s="1"/>
  <c r="N225" i="1"/>
  <c r="O225" i="1" s="1"/>
  <c r="BP215" i="1"/>
  <c r="BQ215" i="1" s="1"/>
  <c r="BL215" i="1"/>
  <c r="BM215" i="1" s="1"/>
  <c r="BF215" i="1"/>
  <c r="BG215" i="1" s="1"/>
  <c r="BB215" i="1"/>
  <c r="BC215" i="1" s="1"/>
  <c r="AX215" i="1"/>
  <c r="AY215" i="1" s="1"/>
  <c r="AT215" i="1"/>
  <c r="AU215" i="1" s="1"/>
  <c r="AN215" i="1"/>
  <c r="AO215" i="1" s="1"/>
  <c r="AH215" i="1"/>
  <c r="AI215" i="1" s="1"/>
  <c r="AD215" i="1"/>
  <c r="AE215" i="1" s="1"/>
  <c r="X215" i="1"/>
  <c r="Y215" i="1" s="1"/>
  <c r="N215" i="1"/>
  <c r="O215" i="1" s="1"/>
  <c r="BP246" i="1"/>
  <c r="BQ246" i="1" s="1"/>
  <c r="BL246" i="1"/>
  <c r="BM246" i="1" s="1"/>
  <c r="BF246" i="1"/>
  <c r="BG246" i="1" s="1"/>
  <c r="BB246" i="1"/>
  <c r="BC246" i="1" s="1"/>
  <c r="AX246" i="1"/>
  <c r="AY246" i="1" s="1"/>
  <c r="AT246" i="1"/>
  <c r="AU246" i="1" s="1"/>
  <c r="AN246" i="1"/>
  <c r="AO246" i="1" s="1"/>
  <c r="AH246" i="1"/>
  <c r="AI246" i="1" s="1"/>
  <c r="AD246" i="1"/>
  <c r="AE246" i="1" s="1"/>
  <c r="X246" i="1"/>
  <c r="Y246" i="1" s="1"/>
  <c r="N246" i="1"/>
  <c r="O246" i="1" s="1"/>
  <c r="BP239" i="1"/>
  <c r="BQ239" i="1" s="1"/>
  <c r="BL239" i="1"/>
  <c r="BM239" i="1" s="1"/>
  <c r="BF239" i="1"/>
  <c r="BG239" i="1" s="1"/>
  <c r="BB239" i="1"/>
  <c r="BC239" i="1" s="1"/>
  <c r="AX239" i="1"/>
  <c r="AY239" i="1" s="1"/>
  <c r="AT239" i="1"/>
  <c r="AU239" i="1" s="1"/>
  <c r="AN239" i="1"/>
  <c r="AO239" i="1" s="1"/>
  <c r="AH239" i="1"/>
  <c r="AI239" i="1" s="1"/>
  <c r="AD239" i="1"/>
  <c r="AE239" i="1" s="1"/>
  <c r="X239" i="1"/>
  <c r="Y239" i="1" s="1"/>
  <c r="N239" i="1"/>
  <c r="O239" i="1" s="1"/>
  <c r="BP218" i="1"/>
  <c r="BQ218" i="1" s="1"/>
  <c r="BL218" i="1"/>
  <c r="BM218" i="1" s="1"/>
  <c r="BF218" i="1"/>
  <c r="BG218" i="1" s="1"/>
  <c r="BB218" i="1"/>
  <c r="BC218" i="1" s="1"/>
  <c r="AX218" i="1"/>
  <c r="AY218" i="1" s="1"/>
  <c r="AT218" i="1"/>
  <c r="AU218" i="1" s="1"/>
  <c r="AN218" i="1"/>
  <c r="AO218" i="1" s="1"/>
  <c r="AH218" i="1"/>
  <c r="AI218" i="1" s="1"/>
  <c r="AD218" i="1"/>
  <c r="AE218" i="1" s="1"/>
  <c r="X218" i="1"/>
  <c r="Y218" i="1" s="1"/>
  <c r="N218" i="1"/>
  <c r="O218" i="1" s="1"/>
  <c r="BP229" i="1"/>
  <c r="BQ229" i="1" s="1"/>
  <c r="BL229" i="1"/>
  <c r="BM229" i="1" s="1"/>
  <c r="BF229" i="1"/>
  <c r="BG229" i="1" s="1"/>
  <c r="AX229" i="1"/>
  <c r="AY229" i="1" s="1"/>
  <c r="AT229" i="1"/>
  <c r="AU229" i="1" s="1"/>
  <c r="AN229" i="1"/>
  <c r="AO229" i="1" s="1"/>
  <c r="AH229" i="1"/>
  <c r="AI229" i="1" s="1"/>
  <c r="AD229" i="1"/>
  <c r="AE229" i="1" s="1"/>
  <c r="X229" i="1"/>
  <c r="Y229" i="1" s="1"/>
  <c r="N229" i="1"/>
  <c r="O229" i="1" s="1"/>
  <c r="H229" i="1"/>
  <c r="I229" i="1" s="1"/>
  <c r="BP228" i="1"/>
  <c r="BQ228" i="1" s="1"/>
  <c r="BL228" i="1"/>
  <c r="BM228" i="1" s="1"/>
  <c r="BF228" i="1"/>
  <c r="BG228" i="1" s="1"/>
  <c r="AX228" i="1"/>
  <c r="AY228" i="1" s="1"/>
  <c r="AT228" i="1"/>
  <c r="AU228" i="1" s="1"/>
  <c r="AN228" i="1"/>
  <c r="AO228" i="1" s="1"/>
  <c r="AH228" i="1"/>
  <c r="AI228" i="1" s="1"/>
  <c r="AD228" i="1"/>
  <c r="AE228" i="1" s="1"/>
  <c r="X228" i="1"/>
  <c r="Y228" i="1" s="1"/>
  <c r="N228" i="1"/>
  <c r="O228" i="1" s="1"/>
  <c r="H228" i="1"/>
  <c r="I228" i="1" s="1"/>
  <c r="BP227" i="1"/>
  <c r="BQ227" i="1" s="1"/>
  <c r="BL227" i="1"/>
  <c r="BM227" i="1" s="1"/>
  <c r="BF227" i="1"/>
  <c r="BG227" i="1" s="1"/>
  <c r="AX227" i="1"/>
  <c r="AY227" i="1" s="1"/>
  <c r="AT227" i="1"/>
  <c r="AU227" i="1" s="1"/>
  <c r="AN227" i="1"/>
  <c r="AO227" i="1" s="1"/>
  <c r="AH227" i="1"/>
  <c r="AI227" i="1" s="1"/>
  <c r="AD227" i="1"/>
  <c r="AE227" i="1" s="1"/>
  <c r="X227" i="1"/>
  <c r="Y227" i="1" s="1"/>
  <c r="N227" i="1"/>
  <c r="O227" i="1" s="1"/>
  <c r="H227" i="1"/>
  <c r="I227" i="1" s="1"/>
  <c r="BP213" i="1"/>
  <c r="BQ213" i="1" s="1"/>
  <c r="BL213" i="1"/>
  <c r="BM213" i="1" s="1"/>
  <c r="BF213" i="1"/>
  <c r="BG213" i="1" s="1"/>
  <c r="BB213" i="1"/>
  <c r="BC213" i="1" s="1"/>
  <c r="AX213" i="1"/>
  <c r="AY213" i="1" s="1"/>
  <c r="AT213" i="1"/>
  <c r="AU213" i="1" s="1"/>
  <c r="AN213" i="1"/>
  <c r="AO213" i="1" s="1"/>
  <c r="AH213" i="1"/>
  <c r="AI213" i="1" s="1"/>
  <c r="AD213" i="1"/>
  <c r="AE213" i="1" s="1"/>
  <c r="X213" i="1"/>
  <c r="Y213" i="1" s="1"/>
  <c r="N213" i="1"/>
  <c r="O213" i="1" s="1"/>
  <c r="BP219" i="1"/>
  <c r="BQ219" i="1" s="1"/>
  <c r="BL219" i="1"/>
  <c r="BM219" i="1" s="1"/>
  <c r="BF219" i="1"/>
  <c r="BG219" i="1" s="1"/>
  <c r="AX219" i="1"/>
  <c r="AY219" i="1" s="1"/>
  <c r="AT219" i="1"/>
  <c r="AU219" i="1" s="1"/>
  <c r="AN219" i="1"/>
  <c r="AO219" i="1" s="1"/>
  <c r="AH219" i="1"/>
  <c r="AI219" i="1" s="1"/>
  <c r="AD219" i="1"/>
  <c r="AE219" i="1" s="1"/>
  <c r="X219" i="1"/>
  <c r="Y219" i="1" s="1"/>
  <c r="N219" i="1"/>
  <c r="O219" i="1" s="1"/>
  <c r="H219" i="1"/>
  <c r="I219" i="1" s="1"/>
  <c r="BP190" i="1"/>
  <c r="BQ190" i="1" s="1"/>
  <c r="BL190" i="1"/>
  <c r="BM190" i="1" s="1"/>
  <c r="BF190" i="1"/>
  <c r="BG190" i="1" s="1"/>
  <c r="AX190" i="1"/>
  <c r="AY190" i="1" s="1"/>
  <c r="AT190" i="1"/>
  <c r="AU190" i="1" s="1"/>
  <c r="AN190" i="1"/>
  <c r="AO190" i="1" s="1"/>
  <c r="AH190" i="1"/>
  <c r="AI190" i="1" s="1"/>
  <c r="AD190" i="1"/>
  <c r="AE190" i="1" s="1"/>
  <c r="X190" i="1"/>
  <c r="Y190" i="1" s="1"/>
  <c r="N190" i="1"/>
  <c r="O190" i="1" s="1"/>
  <c r="H190" i="1"/>
  <c r="I190" i="1" s="1"/>
  <c r="BP222" i="1"/>
  <c r="BQ222" i="1" s="1"/>
  <c r="BL222" i="1"/>
  <c r="BM222" i="1" s="1"/>
  <c r="BF222" i="1"/>
  <c r="BG222" i="1" s="1"/>
  <c r="BB222" i="1"/>
  <c r="BC222" i="1" s="1"/>
  <c r="AX222" i="1"/>
  <c r="AY222" i="1" s="1"/>
  <c r="AT222" i="1"/>
  <c r="AU222" i="1" s="1"/>
  <c r="AN222" i="1"/>
  <c r="AO222" i="1" s="1"/>
  <c r="AH222" i="1"/>
  <c r="AI222" i="1" s="1"/>
  <c r="AD222" i="1"/>
  <c r="AE222" i="1" s="1"/>
  <c r="X222" i="1"/>
  <c r="Y222" i="1" s="1"/>
  <c r="N222" i="1"/>
  <c r="O222" i="1" s="1"/>
  <c r="BP220" i="1"/>
  <c r="BQ220" i="1" s="1"/>
  <c r="BL220" i="1"/>
  <c r="BM220" i="1" s="1"/>
  <c r="BF220" i="1"/>
  <c r="BG220" i="1" s="1"/>
  <c r="BB220" i="1"/>
  <c r="BC220" i="1" s="1"/>
  <c r="AX220" i="1"/>
  <c r="AY220" i="1" s="1"/>
  <c r="AT220" i="1"/>
  <c r="AU220" i="1" s="1"/>
  <c r="AN220" i="1"/>
  <c r="AO220" i="1" s="1"/>
  <c r="AH220" i="1"/>
  <c r="AI220" i="1" s="1"/>
  <c r="AD220" i="1"/>
  <c r="AE220" i="1" s="1"/>
  <c r="X220" i="1"/>
  <c r="Y220" i="1" s="1"/>
  <c r="N220" i="1"/>
  <c r="O220" i="1" s="1"/>
  <c r="BP191" i="1"/>
  <c r="BQ191" i="1" s="1"/>
  <c r="BL191" i="1"/>
  <c r="BM191" i="1" s="1"/>
  <c r="BF191" i="1"/>
  <c r="BG191" i="1" s="1"/>
  <c r="AX191" i="1"/>
  <c r="AY191" i="1" s="1"/>
  <c r="AT191" i="1"/>
  <c r="AU191" i="1" s="1"/>
  <c r="AN191" i="1"/>
  <c r="AO191" i="1" s="1"/>
  <c r="AH191" i="1"/>
  <c r="AI191" i="1" s="1"/>
  <c r="AD191" i="1"/>
  <c r="AE191" i="1" s="1"/>
  <c r="X191" i="1"/>
  <c r="Y191" i="1" s="1"/>
  <c r="N191" i="1"/>
  <c r="O191" i="1" s="1"/>
  <c r="H191" i="1"/>
  <c r="I191" i="1" s="1"/>
  <c r="BP201" i="1"/>
  <c r="BQ201" i="1" s="1"/>
  <c r="BL201" i="1"/>
  <c r="BM201" i="1" s="1"/>
  <c r="BF201" i="1"/>
  <c r="BG201" i="1" s="1"/>
  <c r="BB201" i="1"/>
  <c r="BC201" i="1" s="1"/>
  <c r="AX201" i="1"/>
  <c r="AY201" i="1" s="1"/>
  <c r="AT201" i="1"/>
  <c r="AU201" i="1" s="1"/>
  <c r="AN201" i="1"/>
  <c r="AO201" i="1" s="1"/>
  <c r="AH201" i="1"/>
  <c r="AI201" i="1" s="1"/>
  <c r="AD201" i="1"/>
  <c r="AE201" i="1" s="1"/>
  <c r="X201" i="1"/>
  <c r="Y201" i="1" s="1"/>
  <c r="N201" i="1"/>
  <c r="O201" i="1" s="1"/>
  <c r="BP212" i="1"/>
  <c r="BQ212" i="1" s="1"/>
  <c r="BL212" i="1"/>
  <c r="BM212" i="1" s="1"/>
  <c r="BF212" i="1"/>
  <c r="BG212" i="1" s="1"/>
  <c r="BB212" i="1"/>
  <c r="BC212" i="1" s="1"/>
  <c r="AX212" i="1"/>
  <c r="AY212" i="1" s="1"/>
  <c r="AT212" i="1"/>
  <c r="AU212" i="1" s="1"/>
  <c r="AN212" i="1"/>
  <c r="AO212" i="1" s="1"/>
  <c r="AH212" i="1"/>
  <c r="AI212" i="1" s="1"/>
  <c r="AD212" i="1"/>
  <c r="AE212" i="1" s="1"/>
  <c r="X212" i="1"/>
  <c r="Y212" i="1" s="1"/>
  <c r="N212" i="1"/>
  <c r="O212" i="1" s="1"/>
  <c r="BP199" i="1"/>
  <c r="BQ199" i="1" s="1"/>
  <c r="BL199" i="1"/>
  <c r="BM199" i="1" s="1"/>
  <c r="BF199" i="1"/>
  <c r="BG199" i="1" s="1"/>
  <c r="AX199" i="1"/>
  <c r="AY199" i="1" s="1"/>
  <c r="AT199" i="1"/>
  <c r="AU199" i="1" s="1"/>
  <c r="AN199" i="1"/>
  <c r="AO199" i="1" s="1"/>
  <c r="AH199" i="1"/>
  <c r="AI199" i="1" s="1"/>
  <c r="AD199" i="1"/>
  <c r="AE199" i="1" s="1"/>
  <c r="X199" i="1"/>
  <c r="Y199" i="1" s="1"/>
  <c r="N199" i="1"/>
  <c r="O199" i="1" s="1"/>
  <c r="H199" i="1"/>
  <c r="I199" i="1" s="1"/>
  <c r="BP214" i="1"/>
  <c r="BQ214" i="1" s="1"/>
  <c r="BL214" i="1"/>
  <c r="BM214" i="1" s="1"/>
  <c r="BF214" i="1"/>
  <c r="BG214" i="1" s="1"/>
  <c r="AX214" i="1"/>
  <c r="AY214" i="1" s="1"/>
  <c r="AT214" i="1"/>
  <c r="AU214" i="1" s="1"/>
  <c r="AN214" i="1"/>
  <c r="AO214" i="1" s="1"/>
  <c r="AH214" i="1"/>
  <c r="AI214" i="1" s="1"/>
  <c r="AD214" i="1"/>
  <c r="AE214" i="1" s="1"/>
  <c r="X214" i="1"/>
  <c r="Y214" i="1" s="1"/>
  <c r="N214" i="1"/>
  <c r="O214" i="1" s="1"/>
  <c r="H214" i="1"/>
  <c r="I214" i="1" s="1"/>
  <c r="BP236" i="1"/>
  <c r="BQ236" i="1" s="1"/>
  <c r="BL236" i="1"/>
  <c r="BM236" i="1" s="1"/>
  <c r="BF236" i="1"/>
  <c r="BG236" i="1" s="1"/>
  <c r="AX236" i="1"/>
  <c r="AY236" i="1" s="1"/>
  <c r="AT236" i="1"/>
  <c r="AU236" i="1" s="1"/>
  <c r="AN236" i="1"/>
  <c r="AO236" i="1" s="1"/>
  <c r="AH236" i="1"/>
  <c r="AI236" i="1" s="1"/>
  <c r="AD236" i="1"/>
  <c r="AE236" i="1" s="1"/>
  <c r="X236" i="1"/>
  <c r="Y236" i="1" s="1"/>
  <c r="N236" i="1"/>
  <c r="O236" i="1" s="1"/>
  <c r="H236" i="1"/>
  <c r="I236" i="1" s="1"/>
  <c r="BP200" i="1"/>
  <c r="BQ200" i="1" s="1"/>
  <c r="BL200" i="1"/>
  <c r="BM200" i="1" s="1"/>
  <c r="BF200" i="1"/>
  <c r="BG200" i="1" s="1"/>
  <c r="BB200" i="1"/>
  <c r="BC200" i="1" s="1"/>
  <c r="AX200" i="1"/>
  <c r="AY200" i="1" s="1"/>
  <c r="AT200" i="1"/>
  <c r="AU200" i="1" s="1"/>
  <c r="AN200" i="1"/>
  <c r="AO200" i="1" s="1"/>
  <c r="AH200" i="1"/>
  <c r="AI200" i="1" s="1"/>
  <c r="AD200" i="1"/>
  <c r="AE200" i="1" s="1"/>
  <c r="X200" i="1"/>
  <c r="Y200" i="1" s="1"/>
  <c r="N200" i="1"/>
  <c r="O200" i="1" s="1"/>
  <c r="BP241" i="1"/>
  <c r="BQ241" i="1" s="1"/>
  <c r="BL241" i="1"/>
  <c r="BM241" i="1" s="1"/>
  <c r="BF241" i="1"/>
  <c r="BG241" i="1" s="1"/>
  <c r="BB241" i="1"/>
  <c r="BC241" i="1" s="1"/>
  <c r="AX241" i="1"/>
  <c r="AY241" i="1" s="1"/>
  <c r="AT241" i="1"/>
  <c r="AU241" i="1" s="1"/>
  <c r="AN241" i="1"/>
  <c r="AO241" i="1" s="1"/>
  <c r="AH241" i="1"/>
  <c r="AI241" i="1" s="1"/>
  <c r="AD241" i="1"/>
  <c r="AE241" i="1" s="1"/>
  <c r="X241" i="1"/>
  <c r="Y241" i="1" s="1"/>
  <c r="N241" i="1"/>
  <c r="O241" i="1" s="1"/>
  <c r="BP176" i="1"/>
  <c r="BQ176" i="1" s="1"/>
  <c r="BL176" i="1"/>
  <c r="BM176" i="1" s="1"/>
  <c r="BF176" i="1"/>
  <c r="BG176" i="1" s="1"/>
  <c r="BB176" i="1"/>
  <c r="BC176" i="1" s="1"/>
  <c r="AX176" i="1"/>
  <c r="AY176" i="1" s="1"/>
  <c r="AT176" i="1"/>
  <c r="AU176" i="1" s="1"/>
  <c r="AN176" i="1"/>
  <c r="AO176" i="1" s="1"/>
  <c r="AH176" i="1"/>
  <c r="AI176" i="1" s="1"/>
  <c r="AD176" i="1"/>
  <c r="AE176" i="1" s="1"/>
  <c r="X176" i="1"/>
  <c r="Y176" i="1" s="1"/>
  <c r="N176" i="1"/>
  <c r="O176" i="1" s="1"/>
  <c r="BP185" i="1"/>
  <c r="BQ185" i="1" s="1"/>
  <c r="BL185" i="1"/>
  <c r="BM185" i="1" s="1"/>
  <c r="BF185" i="1"/>
  <c r="BG185" i="1" s="1"/>
  <c r="AX185" i="1"/>
  <c r="AY185" i="1" s="1"/>
  <c r="AT185" i="1"/>
  <c r="AU185" i="1" s="1"/>
  <c r="AN185" i="1"/>
  <c r="AO185" i="1" s="1"/>
  <c r="AH185" i="1"/>
  <c r="AI185" i="1" s="1"/>
  <c r="AD185" i="1"/>
  <c r="AE185" i="1" s="1"/>
  <c r="X185" i="1"/>
  <c r="Y185" i="1" s="1"/>
  <c r="N185" i="1"/>
  <c r="O185" i="1" s="1"/>
  <c r="H185" i="1"/>
  <c r="I185" i="1" s="1"/>
  <c r="BP208" i="1"/>
  <c r="BQ208" i="1" s="1"/>
  <c r="BL208" i="1"/>
  <c r="BM208" i="1" s="1"/>
  <c r="BF208" i="1"/>
  <c r="BG208" i="1" s="1"/>
  <c r="BB208" i="1"/>
  <c r="BC208" i="1" s="1"/>
  <c r="AX208" i="1"/>
  <c r="AY208" i="1" s="1"/>
  <c r="AT208" i="1"/>
  <c r="AU208" i="1" s="1"/>
  <c r="AN208" i="1"/>
  <c r="AO208" i="1" s="1"/>
  <c r="AH208" i="1"/>
  <c r="AI208" i="1" s="1"/>
  <c r="AD208" i="1"/>
  <c r="AE208" i="1" s="1"/>
  <c r="X208" i="1"/>
  <c r="Y208" i="1" s="1"/>
  <c r="N208" i="1"/>
  <c r="O208" i="1" s="1"/>
  <c r="BP207" i="1"/>
  <c r="BQ207" i="1" s="1"/>
  <c r="BL207" i="1"/>
  <c r="BM207" i="1" s="1"/>
  <c r="BF207" i="1"/>
  <c r="BG207" i="1" s="1"/>
  <c r="BB207" i="1"/>
  <c r="BC207" i="1" s="1"/>
  <c r="AX207" i="1"/>
  <c r="AY207" i="1" s="1"/>
  <c r="AT207" i="1"/>
  <c r="AU207" i="1" s="1"/>
  <c r="AN207" i="1"/>
  <c r="AO207" i="1" s="1"/>
  <c r="AH207" i="1"/>
  <c r="AI207" i="1" s="1"/>
  <c r="AD207" i="1"/>
  <c r="AE207" i="1" s="1"/>
  <c r="X207" i="1"/>
  <c r="Y207" i="1" s="1"/>
  <c r="N207" i="1"/>
  <c r="O207" i="1" s="1"/>
  <c r="BP237" i="1"/>
  <c r="BQ237" i="1" s="1"/>
  <c r="BL237" i="1"/>
  <c r="BM237" i="1" s="1"/>
  <c r="BF237" i="1"/>
  <c r="BG237" i="1" s="1"/>
  <c r="BB237" i="1"/>
  <c r="BC237" i="1" s="1"/>
  <c r="AX237" i="1"/>
  <c r="AY237" i="1" s="1"/>
  <c r="AT237" i="1"/>
  <c r="AU237" i="1" s="1"/>
  <c r="AN237" i="1"/>
  <c r="AO237" i="1" s="1"/>
  <c r="AH237" i="1"/>
  <c r="AI237" i="1" s="1"/>
  <c r="AD237" i="1"/>
  <c r="AE237" i="1" s="1"/>
  <c r="X237" i="1"/>
  <c r="Y237" i="1" s="1"/>
  <c r="N237" i="1"/>
  <c r="O237" i="1" s="1"/>
  <c r="BP187" i="1"/>
  <c r="BQ187" i="1" s="1"/>
  <c r="BL187" i="1"/>
  <c r="BM187" i="1" s="1"/>
  <c r="BF187" i="1"/>
  <c r="BG187" i="1" s="1"/>
  <c r="AX187" i="1"/>
  <c r="AY187" i="1" s="1"/>
  <c r="AT187" i="1"/>
  <c r="AU187" i="1" s="1"/>
  <c r="AN187" i="1"/>
  <c r="AO187" i="1" s="1"/>
  <c r="AH187" i="1"/>
  <c r="AI187" i="1" s="1"/>
  <c r="AD187" i="1"/>
  <c r="AE187" i="1" s="1"/>
  <c r="X187" i="1"/>
  <c r="Y187" i="1" s="1"/>
  <c r="N187" i="1"/>
  <c r="O187" i="1" s="1"/>
  <c r="H187" i="1"/>
  <c r="I187" i="1" s="1"/>
  <c r="BP224" i="1"/>
  <c r="BQ224" i="1" s="1"/>
  <c r="BL224" i="1"/>
  <c r="BM224" i="1" s="1"/>
  <c r="BF224" i="1"/>
  <c r="BG224" i="1" s="1"/>
  <c r="AX224" i="1"/>
  <c r="AY224" i="1" s="1"/>
  <c r="AT224" i="1"/>
  <c r="AU224" i="1" s="1"/>
  <c r="AN224" i="1"/>
  <c r="AO224" i="1" s="1"/>
  <c r="AH224" i="1"/>
  <c r="AI224" i="1" s="1"/>
  <c r="AD224" i="1"/>
  <c r="AE224" i="1" s="1"/>
  <c r="X224" i="1"/>
  <c r="Y224" i="1" s="1"/>
  <c r="N224" i="1"/>
  <c r="O224" i="1" s="1"/>
  <c r="H224" i="1"/>
  <c r="I224" i="1" s="1"/>
  <c r="BP179" i="1"/>
  <c r="BQ179" i="1" s="1"/>
  <c r="BL179" i="1"/>
  <c r="BM179" i="1" s="1"/>
  <c r="BF179" i="1"/>
  <c r="BG179" i="1" s="1"/>
  <c r="BB179" i="1"/>
  <c r="BC179" i="1" s="1"/>
  <c r="AX179" i="1"/>
  <c r="AY179" i="1" s="1"/>
  <c r="AT179" i="1"/>
  <c r="AU179" i="1" s="1"/>
  <c r="AN179" i="1"/>
  <c r="AO179" i="1" s="1"/>
  <c r="AH179" i="1"/>
  <c r="AI179" i="1" s="1"/>
  <c r="AD179" i="1"/>
  <c r="AE179" i="1" s="1"/>
  <c r="X179" i="1"/>
  <c r="Y179" i="1" s="1"/>
  <c r="N179" i="1"/>
  <c r="O179" i="1" s="1"/>
  <c r="BP217" i="1"/>
  <c r="BQ217" i="1" s="1"/>
  <c r="BL217" i="1"/>
  <c r="BM217" i="1" s="1"/>
  <c r="BF217" i="1"/>
  <c r="BG217" i="1" s="1"/>
  <c r="BB217" i="1"/>
  <c r="BC217" i="1" s="1"/>
  <c r="AX217" i="1"/>
  <c r="AY217" i="1" s="1"/>
  <c r="AT217" i="1"/>
  <c r="AU217" i="1" s="1"/>
  <c r="AN217" i="1"/>
  <c r="AO217" i="1" s="1"/>
  <c r="AH217" i="1"/>
  <c r="AI217" i="1" s="1"/>
  <c r="AD217" i="1"/>
  <c r="AE217" i="1" s="1"/>
  <c r="X217" i="1"/>
  <c r="Y217" i="1" s="1"/>
  <c r="N217" i="1"/>
  <c r="O217" i="1" s="1"/>
  <c r="BP204" i="1"/>
  <c r="BQ204" i="1" s="1"/>
  <c r="BL204" i="1"/>
  <c r="BM204" i="1" s="1"/>
  <c r="BF204" i="1"/>
  <c r="BG204" i="1" s="1"/>
  <c r="BB204" i="1"/>
  <c r="BC204" i="1" s="1"/>
  <c r="AX204" i="1"/>
  <c r="AY204" i="1" s="1"/>
  <c r="AT204" i="1"/>
  <c r="AU204" i="1" s="1"/>
  <c r="AN204" i="1"/>
  <c r="AO204" i="1" s="1"/>
  <c r="AH204" i="1"/>
  <c r="AI204" i="1" s="1"/>
  <c r="AD204" i="1"/>
  <c r="AE204" i="1" s="1"/>
  <c r="X204" i="1"/>
  <c r="Y204" i="1" s="1"/>
  <c r="N204" i="1"/>
  <c r="O204" i="1" s="1"/>
  <c r="BP195" i="1"/>
  <c r="BQ195" i="1" s="1"/>
  <c r="BL195" i="1"/>
  <c r="BM195" i="1" s="1"/>
  <c r="BF195" i="1"/>
  <c r="BG195" i="1" s="1"/>
  <c r="BB195" i="1"/>
  <c r="BC195" i="1" s="1"/>
  <c r="AX195" i="1"/>
  <c r="AY195" i="1" s="1"/>
  <c r="AT195" i="1"/>
  <c r="AU195" i="1" s="1"/>
  <c r="AN195" i="1"/>
  <c r="AO195" i="1" s="1"/>
  <c r="AH195" i="1"/>
  <c r="AI195" i="1" s="1"/>
  <c r="AD195" i="1"/>
  <c r="AE195" i="1" s="1"/>
  <c r="X195" i="1"/>
  <c r="Y195" i="1" s="1"/>
  <c r="N195" i="1"/>
  <c r="O195" i="1" s="1"/>
  <c r="BP194" i="1"/>
  <c r="BQ194" i="1" s="1"/>
  <c r="BL194" i="1"/>
  <c r="BM194" i="1" s="1"/>
  <c r="BF194" i="1"/>
  <c r="BG194" i="1" s="1"/>
  <c r="BB194" i="1"/>
  <c r="BC194" i="1" s="1"/>
  <c r="AX194" i="1"/>
  <c r="AY194" i="1" s="1"/>
  <c r="AT194" i="1"/>
  <c r="AU194" i="1" s="1"/>
  <c r="AN194" i="1"/>
  <c r="AO194" i="1" s="1"/>
  <c r="AH194" i="1"/>
  <c r="AI194" i="1" s="1"/>
  <c r="AD194" i="1"/>
  <c r="AE194" i="1" s="1"/>
  <c r="X194" i="1"/>
  <c r="Y194" i="1" s="1"/>
  <c r="N194" i="1"/>
  <c r="O194" i="1" s="1"/>
  <c r="BP193" i="1"/>
  <c r="BQ193" i="1" s="1"/>
  <c r="BL193" i="1"/>
  <c r="BM193" i="1" s="1"/>
  <c r="BF193" i="1"/>
  <c r="BG193" i="1" s="1"/>
  <c r="BB193" i="1"/>
  <c r="BC193" i="1" s="1"/>
  <c r="AX193" i="1"/>
  <c r="AY193" i="1" s="1"/>
  <c r="AT193" i="1"/>
  <c r="AU193" i="1" s="1"/>
  <c r="AN193" i="1"/>
  <c r="AO193" i="1" s="1"/>
  <c r="AH193" i="1"/>
  <c r="AI193" i="1" s="1"/>
  <c r="AD193" i="1"/>
  <c r="AE193" i="1" s="1"/>
  <c r="X193" i="1"/>
  <c r="Y193" i="1" s="1"/>
  <c r="N193" i="1"/>
  <c r="O193" i="1" s="1"/>
  <c r="BP234" i="1"/>
  <c r="BQ234" i="1" s="1"/>
  <c r="BL234" i="1"/>
  <c r="BM234" i="1" s="1"/>
  <c r="BF234" i="1"/>
  <c r="BG234" i="1" s="1"/>
  <c r="BB234" i="1"/>
  <c r="BC234" i="1" s="1"/>
  <c r="AX234" i="1"/>
  <c r="AY234" i="1" s="1"/>
  <c r="AT234" i="1"/>
  <c r="AU234" i="1" s="1"/>
  <c r="AN234" i="1"/>
  <c r="AO234" i="1" s="1"/>
  <c r="AH234" i="1"/>
  <c r="AI234" i="1" s="1"/>
  <c r="AD234" i="1"/>
  <c r="AE234" i="1" s="1"/>
  <c r="X234" i="1"/>
  <c r="Y234" i="1" s="1"/>
  <c r="N234" i="1"/>
  <c r="O234" i="1" s="1"/>
  <c r="BP183" i="1"/>
  <c r="BQ183" i="1" s="1"/>
  <c r="BL183" i="1"/>
  <c r="BM183" i="1" s="1"/>
  <c r="BF183" i="1"/>
  <c r="BG183" i="1" s="1"/>
  <c r="AX183" i="1"/>
  <c r="AY183" i="1" s="1"/>
  <c r="AT183" i="1"/>
  <c r="AU183" i="1" s="1"/>
  <c r="AN183" i="1"/>
  <c r="AO183" i="1" s="1"/>
  <c r="AH183" i="1"/>
  <c r="AI183" i="1" s="1"/>
  <c r="AD183" i="1"/>
  <c r="AE183" i="1" s="1"/>
  <c r="X183" i="1"/>
  <c r="Y183" i="1" s="1"/>
  <c r="N183" i="1"/>
  <c r="O183" i="1" s="1"/>
  <c r="H183" i="1"/>
  <c r="I183" i="1" s="1"/>
  <c r="BP182" i="1"/>
  <c r="BQ182" i="1" s="1"/>
  <c r="BL182" i="1"/>
  <c r="BM182" i="1" s="1"/>
  <c r="BF182" i="1"/>
  <c r="BG182" i="1" s="1"/>
  <c r="AX182" i="1"/>
  <c r="AY182" i="1" s="1"/>
  <c r="AT182" i="1"/>
  <c r="AU182" i="1" s="1"/>
  <c r="AN182" i="1"/>
  <c r="AO182" i="1" s="1"/>
  <c r="AH182" i="1"/>
  <c r="AI182" i="1" s="1"/>
  <c r="AD182" i="1"/>
  <c r="AE182" i="1" s="1"/>
  <c r="X182" i="1"/>
  <c r="Y182" i="1" s="1"/>
  <c r="N182" i="1"/>
  <c r="O182" i="1" s="1"/>
  <c r="H182" i="1"/>
  <c r="I182" i="1" s="1"/>
  <c r="BP189" i="1"/>
  <c r="BQ189" i="1" s="1"/>
  <c r="BL189" i="1"/>
  <c r="BM189" i="1" s="1"/>
  <c r="BF189" i="1"/>
  <c r="BG189" i="1" s="1"/>
  <c r="AX189" i="1"/>
  <c r="AY189" i="1" s="1"/>
  <c r="AT189" i="1"/>
  <c r="AU189" i="1" s="1"/>
  <c r="AN189" i="1"/>
  <c r="AO189" i="1" s="1"/>
  <c r="AH189" i="1"/>
  <c r="AI189" i="1" s="1"/>
  <c r="AD189" i="1"/>
  <c r="AE189" i="1" s="1"/>
  <c r="X189" i="1"/>
  <c r="Y189" i="1" s="1"/>
  <c r="N189" i="1"/>
  <c r="O189" i="1" s="1"/>
  <c r="H189" i="1"/>
  <c r="I189" i="1" s="1"/>
  <c r="BP206" i="1"/>
  <c r="BQ206" i="1" s="1"/>
  <c r="BL206" i="1"/>
  <c r="BM206" i="1" s="1"/>
  <c r="BF206" i="1"/>
  <c r="BG206" i="1" s="1"/>
  <c r="AX206" i="1"/>
  <c r="AY206" i="1" s="1"/>
  <c r="AT206" i="1"/>
  <c r="AU206" i="1" s="1"/>
  <c r="AN206" i="1"/>
  <c r="AO206" i="1" s="1"/>
  <c r="AH206" i="1"/>
  <c r="AI206" i="1" s="1"/>
  <c r="AD206" i="1"/>
  <c r="AE206" i="1" s="1"/>
  <c r="X206" i="1"/>
  <c r="Y206" i="1" s="1"/>
  <c r="N206" i="1"/>
  <c r="O206" i="1" s="1"/>
  <c r="H206" i="1"/>
  <c r="I206" i="1" s="1"/>
  <c r="BP202" i="1"/>
  <c r="BQ202" i="1" s="1"/>
  <c r="BL202" i="1"/>
  <c r="BM202" i="1" s="1"/>
  <c r="BF202" i="1"/>
  <c r="BG202" i="1" s="1"/>
  <c r="BB202" i="1"/>
  <c r="BC202" i="1" s="1"/>
  <c r="AX202" i="1"/>
  <c r="AY202" i="1" s="1"/>
  <c r="AT202" i="1"/>
  <c r="AU202" i="1" s="1"/>
  <c r="AN202" i="1"/>
  <c r="AO202" i="1" s="1"/>
  <c r="AH202" i="1"/>
  <c r="AI202" i="1" s="1"/>
  <c r="AD202" i="1"/>
  <c r="AE202" i="1" s="1"/>
  <c r="X202" i="1"/>
  <c r="Y202" i="1" s="1"/>
  <c r="N202" i="1"/>
  <c r="O202" i="1" s="1"/>
  <c r="BP186" i="1"/>
  <c r="BQ186" i="1" s="1"/>
  <c r="BL186" i="1"/>
  <c r="BM186" i="1" s="1"/>
  <c r="BF186" i="1"/>
  <c r="BG186" i="1" s="1"/>
  <c r="BB186" i="1"/>
  <c r="BC186" i="1" s="1"/>
  <c r="AX186" i="1"/>
  <c r="AY186" i="1" s="1"/>
  <c r="AT186" i="1"/>
  <c r="AU186" i="1" s="1"/>
  <c r="AN186" i="1"/>
  <c r="AO186" i="1" s="1"/>
  <c r="AH186" i="1"/>
  <c r="AI186" i="1" s="1"/>
  <c r="AD186" i="1"/>
  <c r="AE186" i="1" s="1"/>
  <c r="X186" i="1"/>
  <c r="Y186" i="1" s="1"/>
  <c r="N186" i="1"/>
  <c r="O186" i="1" s="1"/>
  <c r="BP170" i="1"/>
  <c r="BQ170" i="1" s="1"/>
  <c r="BL170" i="1"/>
  <c r="BM170" i="1" s="1"/>
  <c r="BF170" i="1"/>
  <c r="BG170" i="1" s="1"/>
  <c r="BB170" i="1"/>
  <c r="BC170" i="1" s="1"/>
  <c r="AX170" i="1"/>
  <c r="AY170" i="1" s="1"/>
  <c r="AT170" i="1"/>
  <c r="AU170" i="1" s="1"/>
  <c r="AN170" i="1"/>
  <c r="AO170" i="1" s="1"/>
  <c r="AH170" i="1"/>
  <c r="AI170" i="1" s="1"/>
  <c r="AD170" i="1"/>
  <c r="AE170" i="1" s="1"/>
  <c r="X170" i="1"/>
  <c r="Y170" i="1" s="1"/>
  <c r="N170" i="1"/>
  <c r="O170" i="1" s="1"/>
  <c r="BP180" i="1"/>
  <c r="BQ180" i="1" s="1"/>
  <c r="BL180" i="1"/>
  <c r="BM180" i="1" s="1"/>
  <c r="BF180" i="1"/>
  <c r="BG180" i="1" s="1"/>
  <c r="AX180" i="1"/>
  <c r="AY180" i="1" s="1"/>
  <c r="AT180" i="1"/>
  <c r="AU180" i="1" s="1"/>
  <c r="AN180" i="1"/>
  <c r="AO180" i="1" s="1"/>
  <c r="AH180" i="1"/>
  <c r="AI180" i="1" s="1"/>
  <c r="AD180" i="1"/>
  <c r="AE180" i="1" s="1"/>
  <c r="X180" i="1"/>
  <c r="Y180" i="1" s="1"/>
  <c r="N180" i="1"/>
  <c r="O180" i="1" s="1"/>
  <c r="H180" i="1"/>
  <c r="I180" i="1" s="1"/>
  <c r="BP181" i="1"/>
  <c r="BQ181" i="1" s="1"/>
  <c r="BL181" i="1"/>
  <c r="BM181" i="1" s="1"/>
  <c r="BF181" i="1"/>
  <c r="BG181" i="1" s="1"/>
  <c r="BB181" i="1"/>
  <c r="BC181" i="1" s="1"/>
  <c r="AX181" i="1"/>
  <c r="AY181" i="1" s="1"/>
  <c r="AT181" i="1"/>
  <c r="AU181" i="1" s="1"/>
  <c r="AN181" i="1"/>
  <c r="AO181" i="1" s="1"/>
  <c r="AH181" i="1"/>
  <c r="AI181" i="1" s="1"/>
  <c r="AD181" i="1"/>
  <c r="AE181" i="1" s="1"/>
  <c r="X181" i="1"/>
  <c r="Y181" i="1" s="1"/>
  <c r="N181" i="1"/>
  <c r="O181" i="1" s="1"/>
  <c r="BP163" i="1"/>
  <c r="BQ163" i="1" s="1"/>
  <c r="BL163" i="1"/>
  <c r="BM163" i="1" s="1"/>
  <c r="BF163" i="1"/>
  <c r="BG163" i="1" s="1"/>
  <c r="BB163" i="1"/>
  <c r="BC163" i="1" s="1"/>
  <c r="AX163" i="1"/>
  <c r="AY163" i="1" s="1"/>
  <c r="AT163" i="1"/>
  <c r="AU163" i="1" s="1"/>
  <c r="AN163" i="1"/>
  <c r="AO163" i="1" s="1"/>
  <c r="AH163" i="1"/>
  <c r="AI163" i="1" s="1"/>
  <c r="AD163" i="1"/>
  <c r="AE163" i="1" s="1"/>
  <c r="X163" i="1"/>
  <c r="Y163" i="1" s="1"/>
  <c r="N163" i="1"/>
  <c r="O163" i="1" s="1"/>
  <c r="BP153" i="1"/>
  <c r="BQ153" i="1" s="1"/>
  <c r="BL153" i="1"/>
  <c r="BM153" i="1" s="1"/>
  <c r="BF153" i="1"/>
  <c r="BG153" i="1" s="1"/>
  <c r="BB153" i="1"/>
  <c r="BC153" i="1" s="1"/>
  <c r="AX153" i="1"/>
  <c r="AY153" i="1" s="1"/>
  <c r="AT153" i="1"/>
  <c r="AU153" i="1" s="1"/>
  <c r="AN153" i="1"/>
  <c r="AO153" i="1" s="1"/>
  <c r="AH153" i="1"/>
  <c r="AI153" i="1" s="1"/>
  <c r="AD153" i="1"/>
  <c r="AE153" i="1" s="1"/>
  <c r="X153" i="1"/>
  <c r="Y153" i="1" s="1"/>
  <c r="N153" i="1"/>
  <c r="O153" i="1" s="1"/>
  <c r="BP177" i="1"/>
  <c r="BQ177" i="1" s="1"/>
  <c r="BL177" i="1"/>
  <c r="BM177" i="1" s="1"/>
  <c r="BF177" i="1"/>
  <c r="BG177" i="1" s="1"/>
  <c r="AX177" i="1"/>
  <c r="AY177" i="1" s="1"/>
  <c r="AT177" i="1"/>
  <c r="AU177" i="1" s="1"/>
  <c r="AN177" i="1"/>
  <c r="AO177" i="1" s="1"/>
  <c r="AH177" i="1"/>
  <c r="AI177" i="1" s="1"/>
  <c r="AD177" i="1"/>
  <c r="AE177" i="1" s="1"/>
  <c r="X177" i="1"/>
  <c r="Y177" i="1" s="1"/>
  <c r="N177" i="1"/>
  <c r="O177" i="1" s="1"/>
  <c r="H177" i="1"/>
  <c r="I177" i="1" s="1"/>
  <c r="BP203" i="1"/>
  <c r="BQ203" i="1" s="1"/>
  <c r="BL203" i="1"/>
  <c r="BM203" i="1" s="1"/>
  <c r="BF203" i="1"/>
  <c r="BG203" i="1" s="1"/>
  <c r="BB203" i="1"/>
  <c r="BC203" i="1" s="1"/>
  <c r="AX203" i="1"/>
  <c r="AY203" i="1" s="1"/>
  <c r="AT203" i="1"/>
  <c r="AU203" i="1" s="1"/>
  <c r="AN203" i="1"/>
  <c r="AO203" i="1" s="1"/>
  <c r="AH203" i="1"/>
  <c r="AI203" i="1" s="1"/>
  <c r="AD203" i="1"/>
  <c r="AE203" i="1" s="1"/>
  <c r="X203" i="1"/>
  <c r="Y203" i="1" s="1"/>
  <c r="N203" i="1"/>
  <c r="O203" i="1" s="1"/>
  <c r="BP175" i="1"/>
  <c r="BQ175" i="1" s="1"/>
  <c r="BL175" i="1"/>
  <c r="BM175" i="1" s="1"/>
  <c r="BF175" i="1"/>
  <c r="BG175" i="1" s="1"/>
  <c r="AX175" i="1"/>
  <c r="AY175" i="1" s="1"/>
  <c r="AT175" i="1"/>
  <c r="AU175" i="1" s="1"/>
  <c r="AN175" i="1"/>
  <c r="AO175" i="1" s="1"/>
  <c r="AH175" i="1"/>
  <c r="AI175" i="1" s="1"/>
  <c r="AD175" i="1"/>
  <c r="AE175" i="1" s="1"/>
  <c r="X175" i="1"/>
  <c r="Y175" i="1" s="1"/>
  <c r="N175" i="1"/>
  <c r="O175" i="1" s="1"/>
  <c r="H175" i="1"/>
  <c r="I175" i="1" s="1"/>
  <c r="BP154" i="1"/>
  <c r="BQ154" i="1" s="1"/>
  <c r="BL154" i="1"/>
  <c r="BM154" i="1" s="1"/>
  <c r="BF154" i="1"/>
  <c r="BG154" i="1" s="1"/>
  <c r="AX154" i="1"/>
  <c r="AY154" i="1" s="1"/>
  <c r="AT154" i="1"/>
  <c r="AU154" i="1" s="1"/>
  <c r="AN154" i="1"/>
  <c r="AO154" i="1" s="1"/>
  <c r="AH154" i="1"/>
  <c r="AI154" i="1" s="1"/>
  <c r="AD154" i="1"/>
  <c r="AE154" i="1" s="1"/>
  <c r="X154" i="1"/>
  <c r="Y154" i="1" s="1"/>
  <c r="N154" i="1"/>
  <c r="O154" i="1" s="1"/>
  <c r="H154" i="1"/>
  <c r="I154" i="1" s="1"/>
  <c r="BP173" i="1"/>
  <c r="BQ173" i="1" s="1"/>
  <c r="BL173" i="1"/>
  <c r="BM173" i="1" s="1"/>
  <c r="BF173" i="1"/>
  <c r="BG173" i="1" s="1"/>
  <c r="BB173" i="1"/>
  <c r="BC173" i="1" s="1"/>
  <c r="AX173" i="1"/>
  <c r="AY173" i="1" s="1"/>
  <c r="AT173" i="1"/>
  <c r="AU173" i="1" s="1"/>
  <c r="AN173" i="1"/>
  <c r="AO173" i="1" s="1"/>
  <c r="AH173" i="1"/>
  <c r="AI173" i="1" s="1"/>
  <c r="AD173" i="1"/>
  <c r="AE173" i="1" s="1"/>
  <c r="X173" i="1"/>
  <c r="Y173" i="1" s="1"/>
  <c r="N173" i="1"/>
  <c r="O173" i="1" s="1"/>
  <c r="BP150" i="1"/>
  <c r="BQ150" i="1" s="1"/>
  <c r="BL150" i="1"/>
  <c r="BM150" i="1" s="1"/>
  <c r="BF150" i="1"/>
  <c r="BG150" i="1" s="1"/>
  <c r="BB150" i="1"/>
  <c r="BC150" i="1" s="1"/>
  <c r="AX150" i="1"/>
  <c r="AY150" i="1" s="1"/>
  <c r="AT150" i="1"/>
  <c r="AU150" i="1" s="1"/>
  <c r="AN150" i="1"/>
  <c r="AO150" i="1" s="1"/>
  <c r="AH150" i="1"/>
  <c r="AI150" i="1" s="1"/>
  <c r="AD150" i="1"/>
  <c r="AE150" i="1" s="1"/>
  <c r="X150" i="1"/>
  <c r="Y150" i="1" s="1"/>
  <c r="N150" i="1"/>
  <c r="O150" i="1" s="1"/>
  <c r="BP149" i="1"/>
  <c r="BQ149" i="1" s="1"/>
  <c r="BL149" i="1"/>
  <c r="BM149" i="1" s="1"/>
  <c r="BF149" i="1"/>
  <c r="BG149" i="1" s="1"/>
  <c r="BB149" i="1"/>
  <c r="BC149" i="1" s="1"/>
  <c r="AX149" i="1"/>
  <c r="AY149" i="1" s="1"/>
  <c r="AT149" i="1"/>
  <c r="AU149" i="1" s="1"/>
  <c r="AN149" i="1"/>
  <c r="AO149" i="1" s="1"/>
  <c r="AH149" i="1"/>
  <c r="AI149" i="1" s="1"/>
  <c r="AD149" i="1"/>
  <c r="AE149" i="1" s="1"/>
  <c r="X149" i="1"/>
  <c r="Y149" i="1" s="1"/>
  <c r="N149" i="1"/>
  <c r="O149" i="1" s="1"/>
  <c r="BP143" i="1"/>
  <c r="BQ143" i="1" s="1"/>
  <c r="BL143" i="1"/>
  <c r="BM143" i="1" s="1"/>
  <c r="BF143" i="1"/>
  <c r="BG143" i="1" s="1"/>
  <c r="BB143" i="1"/>
  <c r="BC143" i="1" s="1"/>
  <c r="AX143" i="1"/>
  <c r="AY143" i="1" s="1"/>
  <c r="AT143" i="1"/>
  <c r="AU143" i="1" s="1"/>
  <c r="AN143" i="1"/>
  <c r="AO143" i="1" s="1"/>
  <c r="AH143" i="1"/>
  <c r="AI143" i="1" s="1"/>
  <c r="AD143" i="1"/>
  <c r="AE143" i="1" s="1"/>
  <c r="X143" i="1"/>
  <c r="Y143" i="1" s="1"/>
  <c r="N143" i="1"/>
  <c r="O143" i="1" s="1"/>
  <c r="BP172" i="1"/>
  <c r="BQ172" i="1" s="1"/>
  <c r="BL172" i="1"/>
  <c r="BM172" i="1" s="1"/>
  <c r="BF172" i="1"/>
  <c r="BG172" i="1" s="1"/>
  <c r="BB172" i="1"/>
  <c r="BC172" i="1" s="1"/>
  <c r="AX172" i="1"/>
  <c r="AY172" i="1" s="1"/>
  <c r="AT172" i="1"/>
  <c r="AU172" i="1" s="1"/>
  <c r="AN172" i="1"/>
  <c r="AO172" i="1" s="1"/>
  <c r="AH172" i="1"/>
  <c r="AI172" i="1" s="1"/>
  <c r="AD172" i="1"/>
  <c r="AE172" i="1" s="1"/>
  <c r="X172" i="1"/>
  <c r="Y172" i="1" s="1"/>
  <c r="N172" i="1"/>
  <c r="O172" i="1" s="1"/>
  <c r="BP157" i="1"/>
  <c r="BQ157" i="1" s="1"/>
  <c r="BL157" i="1"/>
  <c r="BM157" i="1" s="1"/>
  <c r="BF157" i="1"/>
  <c r="BG157" i="1" s="1"/>
  <c r="AX157" i="1"/>
  <c r="AY157" i="1" s="1"/>
  <c r="AT157" i="1"/>
  <c r="AU157" i="1" s="1"/>
  <c r="AN157" i="1"/>
  <c r="AO157" i="1" s="1"/>
  <c r="AH157" i="1"/>
  <c r="AI157" i="1" s="1"/>
  <c r="AD157" i="1"/>
  <c r="AE157" i="1" s="1"/>
  <c r="X157" i="1"/>
  <c r="Y157" i="1" s="1"/>
  <c r="N157" i="1"/>
  <c r="O157" i="1" s="1"/>
  <c r="H157" i="1"/>
  <c r="I157" i="1" s="1"/>
  <c r="BP156" i="1"/>
  <c r="BQ156" i="1" s="1"/>
  <c r="BL156" i="1"/>
  <c r="BM156" i="1" s="1"/>
  <c r="BF156" i="1"/>
  <c r="BG156" i="1" s="1"/>
  <c r="AX156" i="1"/>
  <c r="AY156" i="1" s="1"/>
  <c r="AT156" i="1"/>
  <c r="AU156" i="1" s="1"/>
  <c r="AN156" i="1"/>
  <c r="AO156" i="1" s="1"/>
  <c r="AH156" i="1"/>
  <c r="AI156" i="1" s="1"/>
  <c r="AD156" i="1"/>
  <c r="AE156" i="1" s="1"/>
  <c r="X156" i="1"/>
  <c r="Y156" i="1" s="1"/>
  <c r="N156" i="1"/>
  <c r="O156" i="1" s="1"/>
  <c r="H156" i="1"/>
  <c r="I156" i="1" s="1"/>
  <c r="BP155" i="1"/>
  <c r="BQ155" i="1" s="1"/>
  <c r="BL155" i="1"/>
  <c r="BM155" i="1" s="1"/>
  <c r="BF155" i="1"/>
  <c r="BG155" i="1" s="1"/>
  <c r="BB155" i="1"/>
  <c r="BC155" i="1" s="1"/>
  <c r="AX155" i="1"/>
  <c r="AY155" i="1" s="1"/>
  <c r="AT155" i="1"/>
  <c r="AU155" i="1" s="1"/>
  <c r="AN155" i="1"/>
  <c r="AO155" i="1" s="1"/>
  <c r="AH155" i="1"/>
  <c r="AI155" i="1" s="1"/>
  <c r="AD155" i="1"/>
  <c r="AE155" i="1" s="1"/>
  <c r="X155" i="1"/>
  <c r="Y155" i="1" s="1"/>
  <c r="N155" i="1"/>
  <c r="O155" i="1" s="1"/>
  <c r="BP145" i="1"/>
  <c r="BQ145" i="1" s="1"/>
  <c r="BL145" i="1"/>
  <c r="BM145" i="1" s="1"/>
  <c r="BF145" i="1"/>
  <c r="BG145" i="1" s="1"/>
  <c r="BB145" i="1"/>
  <c r="BC145" i="1" s="1"/>
  <c r="AX145" i="1"/>
  <c r="AY145" i="1" s="1"/>
  <c r="AT145" i="1"/>
  <c r="AU145" i="1" s="1"/>
  <c r="AN145" i="1"/>
  <c r="AO145" i="1" s="1"/>
  <c r="AH145" i="1"/>
  <c r="AI145" i="1" s="1"/>
  <c r="AD145" i="1"/>
  <c r="AE145" i="1" s="1"/>
  <c r="X145" i="1"/>
  <c r="Y145" i="1" s="1"/>
  <c r="N145" i="1"/>
  <c r="O145" i="1" s="1"/>
  <c r="BP147" i="1"/>
  <c r="BQ147" i="1" s="1"/>
  <c r="BL147" i="1"/>
  <c r="BM147" i="1" s="1"/>
  <c r="BF147" i="1"/>
  <c r="BG147" i="1" s="1"/>
  <c r="BB147" i="1"/>
  <c r="BC147" i="1" s="1"/>
  <c r="AX147" i="1"/>
  <c r="AY147" i="1" s="1"/>
  <c r="AT147" i="1"/>
  <c r="AU147" i="1" s="1"/>
  <c r="AN147" i="1"/>
  <c r="AO147" i="1" s="1"/>
  <c r="AH147" i="1"/>
  <c r="AI147" i="1" s="1"/>
  <c r="AD147" i="1"/>
  <c r="AE147" i="1" s="1"/>
  <c r="X147" i="1"/>
  <c r="Y147" i="1" s="1"/>
  <c r="N147" i="1"/>
  <c r="O147" i="1" s="1"/>
  <c r="BP152" i="1"/>
  <c r="BQ152" i="1" s="1"/>
  <c r="BL152" i="1"/>
  <c r="BM152" i="1" s="1"/>
  <c r="BF152" i="1"/>
  <c r="BG152" i="1" s="1"/>
  <c r="BB152" i="1"/>
  <c r="BC152" i="1" s="1"/>
  <c r="AX152" i="1"/>
  <c r="AY152" i="1" s="1"/>
  <c r="AT152" i="1"/>
  <c r="AU152" i="1" s="1"/>
  <c r="AN152" i="1"/>
  <c r="AO152" i="1" s="1"/>
  <c r="AH152" i="1"/>
  <c r="AI152" i="1" s="1"/>
  <c r="AD152" i="1"/>
  <c r="AE152" i="1" s="1"/>
  <c r="X152" i="1"/>
  <c r="Y152" i="1" s="1"/>
  <c r="N152" i="1"/>
  <c r="O152" i="1" s="1"/>
  <c r="BP167" i="1"/>
  <c r="BQ167" i="1" s="1"/>
  <c r="BL167" i="1"/>
  <c r="BM167" i="1" s="1"/>
  <c r="BF167" i="1"/>
  <c r="BG167" i="1" s="1"/>
  <c r="BB167" i="1"/>
  <c r="BC167" i="1" s="1"/>
  <c r="AX167" i="1"/>
  <c r="AY167" i="1" s="1"/>
  <c r="AT167" i="1"/>
  <c r="AU167" i="1" s="1"/>
  <c r="AN167" i="1"/>
  <c r="AO167" i="1" s="1"/>
  <c r="AH167" i="1"/>
  <c r="AI167" i="1" s="1"/>
  <c r="AD167" i="1"/>
  <c r="AE167" i="1" s="1"/>
  <c r="X167" i="1"/>
  <c r="Y167" i="1" s="1"/>
  <c r="N167" i="1"/>
  <c r="O167" i="1" s="1"/>
  <c r="BP146" i="1"/>
  <c r="BQ146" i="1" s="1"/>
  <c r="BL146" i="1"/>
  <c r="BM146" i="1" s="1"/>
  <c r="BF146" i="1"/>
  <c r="BG146" i="1" s="1"/>
  <c r="AX146" i="1"/>
  <c r="AY146" i="1" s="1"/>
  <c r="AT146" i="1"/>
  <c r="AU146" i="1" s="1"/>
  <c r="AN146" i="1"/>
  <c r="AO146" i="1" s="1"/>
  <c r="AH146" i="1"/>
  <c r="AI146" i="1" s="1"/>
  <c r="AD146" i="1"/>
  <c r="AE146" i="1" s="1"/>
  <c r="X146" i="1"/>
  <c r="Y146" i="1" s="1"/>
  <c r="N146" i="1"/>
  <c r="O146" i="1" s="1"/>
  <c r="H146" i="1"/>
  <c r="I146" i="1" s="1"/>
  <c r="BP144" i="1"/>
  <c r="BQ144" i="1" s="1"/>
  <c r="BL144" i="1"/>
  <c r="BM144" i="1" s="1"/>
  <c r="BF144" i="1"/>
  <c r="BG144" i="1" s="1"/>
  <c r="BB144" i="1"/>
  <c r="BC144" i="1" s="1"/>
  <c r="AX144" i="1"/>
  <c r="AY144" i="1" s="1"/>
  <c r="AT144" i="1"/>
  <c r="AU144" i="1" s="1"/>
  <c r="AN144" i="1"/>
  <c r="AO144" i="1" s="1"/>
  <c r="AH144" i="1"/>
  <c r="AI144" i="1" s="1"/>
  <c r="AD144" i="1"/>
  <c r="AE144" i="1" s="1"/>
  <c r="X144" i="1"/>
  <c r="Y144" i="1" s="1"/>
  <c r="N144" i="1"/>
  <c r="O144" i="1" s="1"/>
  <c r="BP138" i="1"/>
  <c r="BQ138" i="1" s="1"/>
  <c r="BL138" i="1"/>
  <c r="BM138" i="1" s="1"/>
  <c r="BF138" i="1"/>
  <c r="BG138" i="1" s="1"/>
  <c r="BB138" i="1"/>
  <c r="BC138" i="1" s="1"/>
  <c r="AX138" i="1"/>
  <c r="AY138" i="1" s="1"/>
  <c r="AT138" i="1"/>
  <c r="AU138" i="1" s="1"/>
  <c r="AN138" i="1"/>
  <c r="AO138" i="1" s="1"/>
  <c r="AH138" i="1"/>
  <c r="AI138" i="1" s="1"/>
  <c r="AD138" i="1"/>
  <c r="AE138" i="1" s="1"/>
  <c r="X138" i="1"/>
  <c r="Y138" i="1" s="1"/>
  <c r="N138" i="1"/>
  <c r="O138" i="1" s="1"/>
  <c r="BP165" i="1"/>
  <c r="BQ165" i="1" s="1"/>
  <c r="BL165" i="1"/>
  <c r="BM165" i="1" s="1"/>
  <c r="BF165" i="1"/>
  <c r="BG165" i="1" s="1"/>
  <c r="AX165" i="1"/>
  <c r="AY165" i="1" s="1"/>
  <c r="AT165" i="1"/>
  <c r="AU165" i="1" s="1"/>
  <c r="AN165" i="1"/>
  <c r="AO165" i="1" s="1"/>
  <c r="AH165" i="1"/>
  <c r="AI165" i="1" s="1"/>
  <c r="AD165" i="1"/>
  <c r="AE165" i="1" s="1"/>
  <c r="X165" i="1"/>
  <c r="Y165" i="1" s="1"/>
  <c r="N165" i="1"/>
  <c r="O165" i="1" s="1"/>
  <c r="H165" i="1"/>
  <c r="I165" i="1" s="1"/>
  <c r="BP164" i="1"/>
  <c r="BQ164" i="1" s="1"/>
  <c r="BL164" i="1"/>
  <c r="BM164" i="1" s="1"/>
  <c r="BF164" i="1"/>
  <c r="BG164" i="1" s="1"/>
  <c r="AX164" i="1"/>
  <c r="AY164" i="1" s="1"/>
  <c r="AT164" i="1"/>
  <c r="AU164" i="1" s="1"/>
  <c r="AN164" i="1"/>
  <c r="AO164" i="1" s="1"/>
  <c r="AH164" i="1"/>
  <c r="AI164" i="1" s="1"/>
  <c r="AD164" i="1"/>
  <c r="AE164" i="1" s="1"/>
  <c r="X164" i="1"/>
  <c r="Y164" i="1" s="1"/>
  <c r="N164" i="1"/>
  <c r="O164" i="1" s="1"/>
  <c r="H164" i="1"/>
  <c r="I164" i="1" s="1"/>
  <c r="BP142" i="1"/>
  <c r="BQ142" i="1" s="1"/>
  <c r="BL142" i="1"/>
  <c r="BM142" i="1" s="1"/>
  <c r="BF142" i="1"/>
  <c r="BG142" i="1" s="1"/>
  <c r="AX142" i="1"/>
  <c r="AY142" i="1" s="1"/>
  <c r="AT142" i="1"/>
  <c r="AU142" i="1" s="1"/>
  <c r="AN142" i="1"/>
  <c r="AO142" i="1" s="1"/>
  <c r="AH142" i="1"/>
  <c r="AI142" i="1" s="1"/>
  <c r="AD142" i="1"/>
  <c r="AE142" i="1" s="1"/>
  <c r="X142" i="1"/>
  <c r="Y142" i="1" s="1"/>
  <c r="N142" i="1"/>
  <c r="O142" i="1" s="1"/>
  <c r="H142" i="1"/>
  <c r="I142" i="1" s="1"/>
  <c r="BP141" i="1"/>
  <c r="BQ141" i="1" s="1"/>
  <c r="BL141" i="1"/>
  <c r="BM141" i="1" s="1"/>
  <c r="BF141" i="1"/>
  <c r="BG141" i="1" s="1"/>
  <c r="AX141" i="1"/>
  <c r="AY141" i="1" s="1"/>
  <c r="AT141" i="1"/>
  <c r="AU141" i="1" s="1"/>
  <c r="AN141" i="1"/>
  <c r="AO141" i="1" s="1"/>
  <c r="AH141" i="1"/>
  <c r="AI141" i="1" s="1"/>
  <c r="AD141" i="1"/>
  <c r="AE141" i="1" s="1"/>
  <c r="X141" i="1"/>
  <c r="Y141" i="1" s="1"/>
  <c r="N141" i="1"/>
  <c r="O141" i="1" s="1"/>
  <c r="H141" i="1"/>
  <c r="I141" i="1" s="1"/>
  <c r="BP160" i="1"/>
  <c r="BQ160" i="1" s="1"/>
  <c r="BL160" i="1"/>
  <c r="BM160" i="1" s="1"/>
  <c r="BF160" i="1"/>
  <c r="BG160" i="1" s="1"/>
  <c r="BB160" i="1"/>
  <c r="BC160" i="1" s="1"/>
  <c r="AX160" i="1"/>
  <c r="AY160" i="1" s="1"/>
  <c r="AT160" i="1"/>
  <c r="AU160" i="1" s="1"/>
  <c r="AN160" i="1"/>
  <c r="AO160" i="1" s="1"/>
  <c r="AH160" i="1"/>
  <c r="AI160" i="1" s="1"/>
  <c r="AD160" i="1"/>
  <c r="AE160" i="1" s="1"/>
  <c r="X160" i="1"/>
  <c r="Y160" i="1" s="1"/>
  <c r="N160" i="1"/>
  <c r="O160" i="1" s="1"/>
  <c r="BP139" i="1"/>
  <c r="BQ139" i="1" s="1"/>
  <c r="BL139" i="1"/>
  <c r="BM139" i="1" s="1"/>
  <c r="BF139" i="1"/>
  <c r="BG139" i="1" s="1"/>
  <c r="BB139" i="1"/>
  <c r="BC139" i="1" s="1"/>
  <c r="AX139" i="1"/>
  <c r="AY139" i="1" s="1"/>
  <c r="AT139" i="1"/>
  <c r="AU139" i="1" s="1"/>
  <c r="AN139" i="1"/>
  <c r="AO139" i="1" s="1"/>
  <c r="AH139" i="1"/>
  <c r="AI139" i="1" s="1"/>
  <c r="AD139" i="1"/>
  <c r="AE139" i="1" s="1"/>
  <c r="X139" i="1"/>
  <c r="Y139" i="1" s="1"/>
  <c r="N139" i="1"/>
  <c r="O139" i="1" s="1"/>
  <c r="BP136" i="1"/>
  <c r="BQ136" i="1" s="1"/>
  <c r="BL136" i="1"/>
  <c r="BM136" i="1" s="1"/>
  <c r="BF136" i="1"/>
  <c r="BG136" i="1" s="1"/>
  <c r="BB136" i="1"/>
  <c r="BC136" i="1" s="1"/>
  <c r="AX136" i="1"/>
  <c r="AY136" i="1" s="1"/>
  <c r="AT136" i="1"/>
  <c r="AU136" i="1" s="1"/>
  <c r="AN136" i="1"/>
  <c r="AO136" i="1" s="1"/>
  <c r="AH136" i="1"/>
  <c r="AI136" i="1" s="1"/>
  <c r="AD136" i="1"/>
  <c r="AE136" i="1" s="1"/>
  <c r="X136" i="1"/>
  <c r="Y136" i="1" s="1"/>
  <c r="N136" i="1"/>
  <c r="O136" i="1" s="1"/>
  <c r="BP133" i="1"/>
  <c r="BQ133" i="1" s="1"/>
  <c r="BL133" i="1"/>
  <c r="BM133" i="1" s="1"/>
  <c r="BF133" i="1"/>
  <c r="BG133" i="1" s="1"/>
  <c r="BB133" i="1"/>
  <c r="BC133" i="1" s="1"/>
  <c r="AX133" i="1"/>
  <c r="AY133" i="1" s="1"/>
  <c r="AT133" i="1"/>
  <c r="AU133" i="1" s="1"/>
  <c r="AN133" i="1"/>
  <c r="AO133" i="1" s="1"/>
  <c r="AH133" i="1"/>
  <c r="AI133" i="1" s="1"/>
  <c r="AD133" i="1"/>
  <c r="AE133" i="1" s="1"/>
  <c r="X133" i="1"/>
  <c r="Y133" i="1" s="1"/>
  <c r="N133" i="1"/>
  <c r="O133" i="1" s="1"/>
  <c r="BP158" i="1"/>
  <c r="BQ158" i="1" s="1"/>
  <c r="BL158" i="1"/>
  <c r="BM158" i="1" s="1"/>
  <c r="BF158" i="1"/>
  <c r="BG158" i="1" s="1"/>
  <c r="BB158" i="1"/>
  <c r="BC158" i="1" s="1"/>
  <c r="AX158" i="1"/>
  <c r="AY158" i="1" s="1"/>
  <c r="AT158" i="1"/>
  <c r="AU158" i="1" s="1"/>
  <c r="AN158" i="1"/>
  <c r="AO158" i="1" s="1"/>
  <c r="AH158" i="1"/>
  <c r="AI158" i="1" s="1"/>
  <c r="AD158" i="1"/>
  <c r="AE158" i="1" s="1"/>
  <c r="X158" i="1"/>
  <c r="Y158" i="1" s="1"/>
  <c r="N158" i="1"/>
  <c r="O158" i="1" s="1"/>
  <c r="BP114" i="1"/>
  <c r="BQ114" i="1" s="1"/>
  <c r="BL114" i="1"/>
  <c r="BM114" i="1" s="1"/>
  <c r="BF114" i="1"/>
  <c r="BG114" i="1" s="1"/>
  <c r="BB114" i="1"/>
  <c r="BC114" i="1" s="1"/>
  <c r="AX114" i="1"/>
  <c r="AY114" i="1" s="1"/>
  <c r="AT114" i="1"/>
  <c r="AU114" i="1" s="1"/>
  <c r="AN114" i="1"/>
  <c r="AO114" i="1" s="1"/>
  <c r="AH114" i="1"/>
  <c r="AI114" i="1" s="1"/>
  <c r="AD114" i="1"/>
  <c r="AE114" i="1" s="1"/>
  <c r="X114" i="1"/>
  <c r="Y114" i="1" s="1"/>
  <c r="N114" i="1"/>
  <c r="O114" i="1" s="1"/>
  <c r="BP130" i="1"/>
  <c r="BQ130" i="1" s="1"/>
  <c r="BL130" i="1"/>
  <c r="BM130" i="1" s="1"/>
  <c r="BF130" i="1"/>
  <c r="BG130" i="1" s="1"/>
  <c r="BB130" i="1"/>
  <c r="BC130" i="1" s="1"/>
  <c r="AX130" i="1"/>
  <c r="AY130" i="1" s="1"/>
  <c r="AT130" i="1"/>
  <c r="AU130" i="1" s="1"/>
  <c r="AN130" i="1"/>
  <c r="AO130" i="1" s="1"/>
  <c r="AH130" i="1"/>
  <c r="AI130" i="1" s="1"/>
  <c r="AD130" i="1"/>
  <c r="AE130" i="1" s="1"/>
  <c r="X130" i="1"/>
  <c r="Y130" i="1" s="1"/>
  <c r="N130" i="1"/>
  <c r="O130" i="1" s="1"/>
  <c r="BP129" i="1"/>
  <c r="BQ129" i="1" s="1"/>
  <c r="BL129" i="1"/>
  <c r="BM129" i="1" s="1"/>
  <c r="BF129" i="1"/>
  <c r="BG129" i="1" s="1"/>
  <c r="BB129" i="1"/>
  <c r="BC129" i="1" s="1"/>
  <c r="AX129" i="1"/>
  <c r="AY129" i="1" s="1"/>
  <c r="AT129" i="1"/>
  <c r="AU129" i="1" s="1"/>
  <c r="AN129" i="1"/>
  <c r="AO129" i="1" s="1"/>
  <c r="AH129" i="1"/>
  <c r="AI129" i="1" s="1"/>
  <c r="AD129" i="1"/>
  <c r="AE129" i="1" s="1"/>
  <c r="X129" i="1"/>
  <c r="Y129" i="1" s="1"/>
  <c r="N129" i="1"/>
  <c r="O129" i="1" s="1"/>
  <c r="BP113" i="1"/>
  <c r="BQ113" i="1" s="1"/>
  <c r="BL113" i="1"/>
  <c r="BM113" i="1" s="1"/>
  <c r="BF113" i="1"/>
  <c r="BG113" i="1" s="1"/>
  <c r="AX113" i="1"/>
  <c r="AY113" i="1" s="1"/>
  <c r="AT113" i="1"/>
  <c r="AU113" i="1" s="1"/>
  <c r="AN113" i="1"/>
  <c r="AO113" i="1" s="1"/>
  <c r="AH113" i="1"/>
  <c r="AI113" i="1" s="1"/>
  <c r="AD113" i="1"/>
  <c r="AE113" i="1" s="1"/>
  <c r="X113" i="1"/>
  <c r="Y113" i="1" s="1"/>
  <c r="N113" i="1"/>
  <c r="O113" i="1" s="1"/>
  <c r="H113" i="1"/>
  <c r="I113" i="1" s="1"/>
  <c r="BP112" i="1"/>
  <c r="BQ112" i="1" s="1"/>
  <c r="BL112" i="1"/>
  <c r="BM112" i="1" s="1"/>
  <c r="BF112" i="1"/>
  <c r="BG112" i="1" s="1"/>
  <c r="AX112" i="1"/>
  <c r="AY112" i="1" s="1"/>
  <c r="AT112" i="1"/>
  <c r="AU112" i="1" s="1"/>
  <c r="AN112" i="1"/>
  <c r="AO112" i="1" s="1"/>
  <c r="AH112" i="1"/>
  <c r="AI112" i="1" s="1"/>
  <c r="AD112" i="1"/>
  <c r="AE112" i="1" s="1"/>
  <c r="X112" i="1"/>
  <c r="Y112" i="1" s="1"/>
  <c r="N112" i="1"/>
  <c r="O112" i="1" s="1"/>
  <c r="H112" i="1"/>
  <c r="I112" i="1" s="1"/>
  <c r="BP94" i="1"/>
  <c r="BQ94" i="1" s="1"/>
  <c r="BL94" i="1"/>
  <c r="BM94" i="1" s="1"/>
  <c r="BF94" i="1"/>
  <c r="BG94" i="1" s="1"/>
  <c r="BB94" i="1"/>
  <c r="BC94" i="1" s="1"/>
  <c r="AX94" i="1"/>
  <c r="AY94" i="1" s="1"/>
  <c r="AT94" i="1"/>
  <c r="AU94" i="1" s="1"/>
  <c r="AN94" i="1"/>
  <c r="AO94" i="1" s="1"/>
  <c r="AH94" i="1"/>
  <c r="AI94" i="1" s="1"/>
  <c r="AD94" i="1"/>
  <c r="AE94" i="1" s="1"/>
  <c r="X94" i="1"/>
  <c r="Y94" i="1" s="1"/>
  <c r="N94" i="1"/>
  <c r="O94" i="1" s="1"/>
  <c r="BP93" i="1"/>
  <c r="BQ93" i="1" s="1"/>
  <c r="BL93" i="1"/>
  <c r="BM93" i="1" s="1"/>
  <c r="BF93" i="1"/>
  <c r="BG93" i="1" s="1"/>
  <c r="BB93" i="1"/>
  <c r="BC93" i="1" s="1"/>
  <c r="AX93" i="1"/>
  <c r="AY93" i="1" s="1"/>
  <c r="AT93" i="1"/>
  <c r="AU93" i="1" s="1"/>
  <c r="AN93" i="1"/>
  <c r="AO93" i="1" s="1"/>
  <c r="AH93" i="1"/>
  <c r="AI93" i="1" s="1"/>
  <c r="AD93" i="1"/>
  <c r="AE93" i="1" s="1"/>
  <c r="X93" i="1"/>
  <c r="Y93" i="1" s="1"/>
  <c r="N93" i="1"/>
  <c r="O93" i="1" s="1"/>
  <c r="BP110" i="1"/>
  <c r="BQ110" i="1" s="1"/>
  <c r="BL110" i="1"/>
  <c r="BM110" i="1" s="1"/>
  <c r="BF110" i="1"/>
  <c r="BG110" i="1" s="1"/>
  <c r="BB110" i="1"/>
  <c r="BC110" i="1" s="1"/>
  <c r="AX110" i="1"/>
  <c r="AY110" i="1" s="1"/>
  <c r="AT110" i="1"/>
  <c r="AU110" i="1" s="1"/>
  <c r="AN110" i="1"/>
  <c r="AO110" i="1" s="1"/>
  <c r="AH110" i="1"/>
  <c r="AI110" i="1" s="1"/>
  <c r="AD110" i="1"/>
  <c r="AE110" i="1" s="1"/>
  <c r="X110" i="1"/>
  <c r="Y110" i="1" s="1"/>
  <c r="N110" i="1"/>
  <c r="O110" i="1" s="1"/>
  <c r="BP107" i="1"/>
  <c r="BQ107" i="1" s="1"/>
  <c r="BL107" i="1"/>
  <c r="BM107" i="1" s="1"/>
  <c r="BF107" i="1"/>
  <c r="BG107" i="1" s="1"/>
  <c r="BB107" i="1"/>
  <c r="BC107" i="1" s="1"/>
  <c r="AX107" i="1"/>
  <c r="AY107" i="1" s="1"/>
  <c r="AT107" i="1"/>
  <c r="AU107" i="1" s="1"/>
  <c r="AN107" i="1"/>
  <c r="AO107" i="1" s="1"/>
  <c r="AH107" i="1"/>
  <c r="AI107" i="1" s="1"/>
  <c r="AD107" i="1"/>
  <c r="AE107" i="1" s="1"/>
  <c r="X107" i="1"/>
  <c r="Y107" i="1" s="1"/>
  <c r="N107" i="1"/>
  <c r="O107" i="1" s="1"/>
  <c r="BP128" i="1"/>
  <c r="BQ128" i="1" s="1"/>
  <c r="BL128" i="1"/>
  <c r="BM128" i="1" s="1"/>
  <c r="BF128" i="1"/>
  <c r="BG128" i="1" s="1"/>
  <c r="BB128" i="1"/>
  <c r="BC128" i="1" s="1"/>
  <c r="AX128" i="1"/>
  <c r="AY128" i="1" s="1"/>
  <c r="AT128" i="1"/>
  <c r="AU128" i="1" s="1"/>
  <c r="AN128" i="1"/>
  <c r="AO128" i="1" s="1"/>
  <c r="AH128" i="1"/>
  <c r="AI128" i="1" s="1"/>
  <c r="AD128" i="1"/>
  <c r="AE128" i="1" s="1"/>
  <c r="X128" i="1"/>
  <c r="Y128" i="1" s="1"/>
  <c r="N128" i="1"/>
  <c r="O128" i="1" s="1"/>
  <c r="BP117" i="1"/>
  <c r="BQ117" i="1" s="1"/>
  <c r="BL117" i="1"/>
  <c r="BM117" i="1" s="1"/>
  <c r="BF117" i="1"/>
  <c r="BG117" i="1" s="1"/>
  <c r="AX117" i="1"/>
  <c r="AY117" i="1" s="1"/>
  <c r="AT117" i="1"/>
  <c r="AU117" i="1" s="1"/>
  <c r="AN117" i="1"/>
  <c r="AO117" i="1" s="1"/>
  <c r="AH117" i="1"/>
  <c r="AI117" i="1" s="1"/>
  <c r="AD117" i="1"/>
  <c r="AE117" i="1" s="1"/>
  <c r="X117" i="1"/>
  <c r="Y117" i="1" s="1"/>
  <c r="N117" i="1"/>
  <c r="O117" i="1" s="1"/>
  <c r="H117" i="1"/>
  <c r="I117" i="1" s="1"/>
  <c r="BP109" i="1"/>
  <c r="BQ109" i="1" s="1"/>
  <c r="BL109" i="1"/>
  <c r="BM109" i="1" s="1"/>
  <c r="BF109" i="1"/>
  <c r="BG109" i="1" s="1"/>
  <c r="AX109" i="1"/>
  <c r="AY109" i="1" s="1"/>
  <c r="AT109" i="1"/>
  <c r="AU109" i="1" s="1"/>
  <c r="AN109" i="1"/>
  <c r="AO109" i="1" s="1"/>
  <c r="AH109" i="1"/>
  <c r="AI109" i="1" s="1"/>
  <c r="AD109" i="1"/>
  <c r="AE109" i="1" s="1"/>
  <c r="X109" i="1"/>
  <c r="Y109" i="1" s="1"/>
  <c r="N109" i="1"/>
  <c r="O109" i="1" s="1"/>
  <c r="H109" i="1"/>
  <c r="I109" i="1" s="1"/>
  <c r="BP132" i="1"/>
  <c r="BQ132" i="1" s="1"/>
  <c r="BL132" i="1"/>
  <c r="BM132" i="1" s="1"/>
  <c r="BF132" i="1"/>
  <c r="BG132" i="1" s="1"/>
  <c r="BB132" i="1"/>
  <c r="BC132" i="1" s="1"/>
  <c r="AX132" i="1"/>
  <c r="AY132" i="1" s="1"/>
  <c r="AT132" i="1"/>
  <c r="AU132" i="1" s="1"/>
  <c r="AN132" i="1"/>
  <c r="AO132" i="1" s="1"/>
  <c r="AH132" i="1"/>
  <c r="AI132" i="1" s="1"/>
  <c r="AD132" i="1"/>
  <c r="AE132" i="1" s="1"/>
  <c r="X132" i="1"/>
  <c r="Y132" i="1" s="1"/>
  <c r="N132" i="1"/>
  <c r="O132" i="1" s="1"/>
  <c r="BP104" i="1"/>
  <c r="BQ104" i="1" s="1"/>
  <c r="BL104" i="1"/>
  <c r="BM104" i="1" s="1"/>
  <c r="BF104" i="1"/>
  <c r="BG104" i="1" s="1"/>
  <c r="BB104" i="1"/>
  <c r="BC104" i="1" s="1"/>
  <c r="AX104" i="1"/>
  <c r="AY104" i="1" s="1"/>
  <c r="AT104" i="1"/>
  <c r="AU104" i="1" s="1"/>
  <c r="AN104" i="1"/>
  <c r="AO104" i="1" s="1"/>
  <c r="AH104" i="1"/>
  <c r="AI104" i="1" s="1"/>
  <c r="AD104" i="1"/>
  <c r="AE104" i="1" s="1"/>
  <c r="X104" i="1"/>
  <c r="Y104" i="1" s="1"/>
  <c r="N104" i="1"/>
  <c r="O104" i="1" s="1"/>
  <c r="BP127" i="1"/>
  <c r="BQ127" i="1" s="1"/>
  <c r="BL127" i="1"/>
  <c r="BM127" i="1" s="1"/>
  <c r="BF127" i="1"/>
  <c r="BG127" i="1" s="1"/>
  <c r="BB127" i="1"/>
  <c r="BC127" i="1" s="1"/>
  <c r="AX127" i="1"/>
  <c r="AY127" i="1" s="1"/>
  <c r="AT127" i="1"/>
  <c r="AU127" i="1" s="1"/>
  <c r="AN127" i="1"/>
  <c r="AO127" i="1" s="1"/>
  <c r="AH127" i="1"/>
  <c r="AI127" i="1" s="1"/>
  <c r="AD127" i="1"/>
  <c r="AE127" i="1" s="1"/>
  <c r="X127" i="1"/>
  <c r="Y127" i="1" s="1"/>
  <c r="N127" i="1"/>
  <c r="O127" i="1" s="1"/>
  <c r="BP123" i="1"/>
  <c r="BQ123" i="1" s="1"/>
  <c r="BL123" i="1"/>
  <c r="BM123" i="1" s="1"/>
  <c r="BF123" i="1"/>
  <c r="BG123" i="1" s="1"/>
  <c r="BB123" i="1"/>
  <c r="BC123" i="1" s="1"/>
  <c r="AX123" i="1"/>
  <c r="AY123" i="1" s="1"/>
  <c r="AT123" i="1"/>
  <c r="AU123" i="1" s="1"/>
  <c r="AN123" i="1"/>
  <c r="AO123" i="1" s="1"/>
  <c r="AH123" i="1"/>
  <c r="AI123" i="1" s="1"/>
  <c r="AD123" i="1"/>
  <c r="AE123" i="1" s="1"/>
  <c r="X123" i="1"/>
  <c r="Y123" i="1" s="1"/>
  <c r="N123" i="1"/>
  <c r="O123" i="1" s="1"/>
  <c r="BP78" i="1"/>
  <c r="BQ78" i="1" s="1"/>
  <c r="BL78" i="1"/>
  <c r="BM78" i="1" s="1"/>
  <c r="BF78" i="1"/>
  <c r="BG78" i="1" s="1"/>
  <c r="BB78" i="1"/>
  <c r="BC78" i="1" s="1"/>
  <c r="AX78" i="1"/>
  <c r="AY78" i="1" s="1"/>
  <c r="AT78" i="1"/>
  <c r="AU78" i="1" s="1"/>
  <c r="AN78" i="1"/>
  <c r="AO78" i="1" s="1"/>
  <c r="AH78" i="1"/>
  <c r="AI78" i="1" s="1"/>
  <c r="AD78" i="1"/>
  <c r="AE78" i="1" s="1"/>
  <c r="X78" i="1"/>
  <c r="Y78" i="1" s="1"/>
  <c r="N78" i="1"/>
  <c r="O78" i="1" s="1"/>
  <c r="BP97" i="1"/>
  <c r="BQ97" i="1" s="1"/>
  <c r="BL97" i="1"/>
  <c r="BM97" i="1" s="1"/>
  <c r="BF97" i="1"/>
  <c r="BG97" i="1" s="1"/>
  <c r="AX97" i="1"/>
  <c r="AY97" i="1" s="1"/>
  <c r="AT97" i="1"/>
  <c r="AU97" i="1" s="1"/>
  <c r="AN97" i="1"/>
  <c r="AO97" i="1" s="1"/>
  <c r="AH97" i="1"/>
  <c r="AI97" i="1" s="1"/>
  <c r="AD97" i="1"/>
  <c r="AE97" i="1" s="1"/>
  <c r="X97" i="1"/>
  <c r="Y97" i="1" s="1"/>
  <c r="N97" i="1"/>
  <c r="O97" i="1" s="1"/>
  <c r="H97" i="1"/>
  <c r="I97" i="1" s="1"/>
  <c r="BP68" i="1"/>
  <c r="BQ68" i="1" s="1"/>
  <c r="BL68" i="1"/>
  <c r="BM68" i="1" s="1"/>
  <c r="BF68" i="1"/>
  <c r="BG68" i="1" s="1"/>
  <c r="BB68" i="1"/>
  <c r="BC68" i="1" s="1"/>
  <c r="AX68" i="1"/>
  <c r="AY68" i="1" s="1"/>
  <c r="AT68" i="1"/>
  <c r="AU68" i="1" s="1"/>
  <c r="AN68" i="1"/>
  <c r="AO68" i="1" s="1"/>
  <c r="AH68" i="1"/>
  <c r="AI68" i="1" s="1"/>
  <c r="AD68" i="1"/>
  <c r="AE68" i="1" s="1"/>
  <c r="X68" i="1"/>
  <c r="Y68" i="1" s="1"/>
  <c r="N68" i="1"/>
  <c r="O68" i="1" s="1"/>
  <c r="BP102" i="1"/>
  <c r="BQ102" i="1" s="1"/>
  <c r="BL102" i="1"/>
  <c r="BM102" i="1" s="1"/>
  <c r="BF102" i="1"/>
  <c r="BG102" i="1" s="1"/>
  <c r="AX102" i="1"/>
  <c r="AY102" i="1" s="1"/>
  <c r="AT102" i="1"/>
  <c r="AU102" i="1" s="1"/>
  <c r="AN102" i="1"/>
  <c r="AO102" i="1" s="1"/>
  <c r="AH102" i="1"/>
  <c r="AI102" i="1" s="1"/>
  <c r="AD102" i="1"/>
  <c r="AE102" i="1" s="1"/>
  <c r="X102" i="1"/>
  <c r="Y102" i="1" s="1"/>
  <c r="N102" i="1"/>
  <c r="O102" i="1" s="1"/>
  <c r="H102" i="1"/>
  <c r="I102" i="1" s="1"/>
  <c r="BP101" i="1"/>
  <c r="BQ101" i="1" s="1"/>
  <c r="BL101" i="1"/>
  <c r="BM101" i="1" s="1"/>
  <c r="BF101" i="1"/>
  <c r="BG101" i="1" s="1"/>
  <c r="BB101" i="1"/>
  <c r="BC101" i="1" s="1"/>
  <c r="AX101" i="1"/>
  <c r="AY101" i="1" s="1"/>
  <c r="AT101" i="1"/>
  <c r="AU101" i="1" s="1"/>
  <c r="AN101" i="1"/>
  <c r="AO101" i="1" s="1"/>
  <c r="AH101" i="1"/>
  <c r="AI101" i="1" s="1"/>
  <c r="AD101" i="1"/>
  <c r="AE101" i="1" s="1"/>
  <c r="X101" i="1"/>
  <c r="Y101" i="1" s="1"/>
  <c r="N101" i="1"/>
  <c r="O101" i="1" s="1"/>
  <c r="BP111" i="1"/>
  <c r="BQ111" i="1" s="1"/>
  <c r="BL111" i="1"/>
  <c r="BM111" i="1" s="1"/>
  <c r="BF111" i="1"/>
  <c r="BG111" i="1" s="1"/>
  <c r="BB111" i="1"/>
  <c r="BC111" i="1" s="1"/>
  <c r="AX111" i="1"/>
  <c r="AY111" i="1" s="1"/>
  <c r="AT111" i="1"/>
  <c r="AU111" i="1" s="1"/>
  <c r="AN111" i="1"/>
  <c r="AO111" i="1" s="1"/>
  <c r="AH111" i="1"/>
  <c r="AI111" i="1" s="1"/>
  <c r="AD111" i="1"/>
  <c r="AE111" i="1" s="1"/>
  <c r="X111" i="1"/>
  <c r="Y111" i="1" s="1"/>
  <c r="N111" i="1"/>
  <c r="O111" i="1" s="1"/>
  <c r="BP99" i="1"/>
  <c r="BQ99" i="1" s="1"/>
  <c r="BL99" i="1"/>
  <c r="BM99" i="1" s="1"/>
  <c r="BF99" i="1"/>
  <c r="BG99" i="1" s="1"/>
  <c r="BB99" i="1"/>
  <c r="BC99" i="1" s="1"/>
  <c r="AX99" i="1"/>
  <c r="AY99" i="1" s="1"/>
  <c r="AT99" i="1"/>
  <c r="AU99" i="1" s="1"/>
  <c r="AN99" i="1"/>
  <c r="AO99" i="1" s="1"/>
  <c r="AH99" i="1"/>
  <c r="AI99" i="1" s="1"/>
  <c r="AD99" i="1"/>
  <c r="AE99" i="1" s="1"/>
  <c r="X99" i="1"/>
  <c r="Y99" i="1" s="1"/>
  <c r="N99" i="1"/>
  <c r="O99" i="1" s="1"/>
  <c r="BP98" i="1"/>
  <c r="BQ98" i="1" s="1"/>
  <c r="BL98" i="1"/>
  <c r="BM98" i="1" s="1"/>
  <c r="BF98" i="1"/>
  <c r="BG98" i="1" s="1"/>
  <c r="BB98" i="1"/>
  <c r="BC98" i="1" s="1"/>
  <c r="AX98" i="1"/>
  <c r="AY98" i="1" s="1"/>
  <c r="AT98" i="1"/>
  <c r="AU98" i="1" s="1"/>
  <c r="AN98" i="1"/>
  <c r="AO98" i="1" s="1"/>
  <c r="AH98" i="1"/>
  <c r="AI98" i="1" s="1"/>
  <c r="AD98" i="1"/>
  <c r="AE98" i="1" s="1"/>
  <c r="X98" i="1"/>
  <c r="Y98" i="1" s="1"/>
  <c r="N98" i="1"/>
  <c r="O98" i="1" s="1"/>
  <c r="BP88" i="1"/>
  <c r="BQ88" i="1" s="1"/>
  <c r="BL88" i="1"/>
  <c r="BM88" i="1" s="1"/>
  <c r="BF88" i="1"/>
  <c r="BG88" i="1" s="1"/>
  <c r="AX88" i="1"/>
  <c r="AY88" i="1" s="1"/>
  <c r="AT88" i="1"/>
  <c r="AU88" i="1" s="1"/>
  <c r="AN88" i="1"/>
  <c r="AO88" i="1" s="1"/>
  <c r="AH88" i="1"/>
  <c r="AI88" i="1" s="1"/>
  <c r="AD88" i="1"/>
  <c r="AE88" i="1" s="1"/>
  <c r="X88" i="1"/>
  <c r="Y88" i="1" s="1"/>
  <c r="N88" i="1"/>
  <c r="O88" i="1" s="1"/>
  <c r="H88" i="1"/>
  <c r="I88" i="1" s="1"/>
  <c r="BP106" i="1"/>
  <c r="BQ106" i="1" s="1"/>
  <c r="BL106" i="1"/>
  <c r="BM106" i="1" s="1"/>
  <c r="BF106" i="1"/>
  <c r="BG106" i="1" s="1"/>
  <c r="AX106" i="1"/>
  <c r="AY106" i="1" s="1"/>
  <c r="AT106" i="1"/>
  <c r="AU106" i="1" s="1"/>
  <c r="AN106" i="1"/>
  <c r="AO106" i="1" s="1"/>
  <c r="AH106" i="1"/>
  <c r="AI106" i="1" s="1"/>
  <c r="AD106" i="1"/>
  <c r="AE106" i="1" s="1"/>
  <c r="X106" i="1"/>
  <c r="Y106" i="1" s="1"/>
  <c r="N106" i="1"/>
  <c r="O106" i="1" s="1"/>
  <c r="H106" i="1"/>
  <c r="I106" i="1" s="1"/>
  <c r="BP108" i="1"/>
  <c r="BQ108" i="1" s="1"/>
  <c r="BL108" i="1"/>
  <c r="BM108" i="1" s="1"/>
  <c r="BF108" i="1"/>
  <c r="BG108" i="1" s="1"/>
  <c r="AX108" i="1"/>
  <c r="AY108" i="1" s="1"/>
  <c r="AT108" i="1"/>
  <c r="AU108" i="1" s="1"/>
  <c r="AN108" i="1"/>
  <c r="AO108" i="1" s="1"/>
  <c r="AH108" i="1"/>
  <c r="AI108" i="1" s="1"/>
  <c r="AD108" i="1"/>
  <c r="AE108" i="1" s="1"/>
  <c r="X108" i="1"/>
  <c r="Y108" i="1" s="1"/>
  <c r="N108" i="1"/>
  <c r="O108" i="1" s="1"/>
  <c r="H108" i="1"/>
  <c r="I108" i="1" s="1"/>
  <c r="BP90" i="1"/>
  <c r="BQ90" i="1" s="1"/>
  <c r="BL90" i="1"/>
  <c r="BM90" i="1" s="1"/>
  <c r="BF90" i="1"/>
  <c r="BG90" i="1" s="1"/>
  <c r="BB90" i="1"/>
  <c r="BC90" i="1" s="1"/>
  <c r="AX90" i="1"/>
  <c r="AY90" i="1" s="1"/>
  <c r="AT90" i="1"/>
  <c r="AU90" i="1" s="1"/>
  <c r="AN90" i="1"/>
  <c r="AO90" i="1" s="1"/>
  <c r="AH90" i="1"/>
  <c r="AI90" i="1" s="1"/>
  <c r="AD90" i="1"/>
  <c r="AE90" i="1" s="1"/>
  <c r="X90" i="1"/>
  <c r="Y90" i="1" s="1"/>
  <c r="N90" i="1"/>
  <c r="O90" i="1" s="1"/>
  <c r="BP87" i="1"/>
  <c r="BQ87" i="1" s="1"/>
  <c r="BL87" i="1"/>
  <c r="BM87" i="1" s="1"/>
  <c r="BF87" i="1"/>
  <c r="BG87" i="1" s="1"/>
  <c r="BB87" i="1"/>
  <c r="BC87" i="1" s="1"/>
  <c r="AX87" i="1"/>
  <c r="AY87" i="1" s="1"/>
  <c r="AT87" i="1"/>
  <c r="AU87" i="1" s="1"/>
  <c r="AN87" i="1"/>
  <c r="AO87" i="1" s="1"/>
  <c r="AH87" i="1"/>
  <c r="AI87" i="1" s="1"/>
  <c r="AD87" i="1"/>
  <c r="AE87" i="1" s="1"/>
  <c r="X87" i="1"/>
  <c r="Y87" i="1" s="1"/>
  <c r="N87" i="1"/>
  <c r="O87" i="1" s="1"/>
  <c r="BP86" i="1"/>
  <c r="BQ86" i="1" s="1"/>
  <c r="BL86" i="1"/>
  <c r="BM86" i="1" s="1"/>
  <c r="BF86" i="1"/>
  <c r="BG86" i="1" s="1"/>
  <c r="BB86" i="1"/>
  <c r="BC86" i="1" s="1"/>
  <c r="AX86" i="1"/>
  <c r="AY86" i="1" s="1"/>
  <c r="AT86" i="1"/>
  <c r="AU86" i="1" s="1"/>
  <c r="AN86" i="1"/>
  <c r="AO86" i="1" s="1"/>
  <c r="AH86" i="1"/>
  <c r="AI86" i="1" s="1"/>
  <c r="AD86" i="1"/>
  <c r="AE86" i="1" s="1"/>
  <c r="X86" i="1"/>
  <c r="Y86" i="1" s="1"/>
  <c r="N86" i="1"/>
  <c r="O86" i="1" s="1"/>
  <c r="BP85" i="1"/>
  <c r="BQ85" i="1" s="1"/>
  <c r="BL85" i="1"/>
  <c r="BM85" i="1" s="1"/>
  <c r="BF85" i="1"/>
  <c r="BG85" i="1" s="1"/>
  <c r="BB85" i="1"/>
  <c r="BC85" i="1" s="1"/>
  <c r="AX85" i="1"/>
  <c r="AY85" i="1" s="1"/>
  <c r="AT85" i="1"/>
  <c r="AU85" i="1" s="1"/>
  <c r="AN85" i="1"/>
  <c r="AO85" i="1" s="1"/>
  <c r="AH85" i="1"/>
  <c r="AI85" i="1" s="1"/>
  <c r="AD85" i="1"/>
  <c r="AE85" i="1" s="1"/>
  <c r="X85" i="1"/>
  <c r="Y85" i="1" s="1"/>
  <c r="N85" i="1"/>
  <c r="O85" i="1" s="1"/>
  <c r="BP84" i="1"/>
  <c r="BQ84" i="1" s="1"/>
  <c r="BL84" i="1"/>
  <c r="BM84" i="1" s="1"/>
  <c r="BF84" i="1"/>
  <c r="BG84" i="1" s="1"/>
  <c r="BB84" i="1"/>
  <c r="BC84" i="1" s="1"/>
  <c r="AX84" i="1"/>
  <c r="AY84" i="1" s="1"/>
  <c r="AT84" i="1"/>
  <c r="AU84" i="1" s="1"/>
  <c r="AN84" i="1"/>
  <c r="AO84" i="1" s="1"/>
  <c r="AH84" i="1"/>
  <c r="AI84" i="1" s="1"/>
  <c r="AD84" i="1"/>
  <c r="AE84" i="1" s="1"/>
  <c r="X84" i="1"/>
  <c r="Y84" i="1" s="1"/>
  <c r="N84" i="1"/>
  <c r="O84" i="1" s="1"/>
  <c r="BP63" i="1"/>
  <c r="BQ63" i="1" s="1"/>
  <c r="BL63" i="1"/>
  <c r="BM63" i="1" s="1"/>
  <c r="BF63" i="1"/>
  <c r="BG63" i="1" s="1"/>
  <c r="AX63" i="1"/>
  <c r="AY63" i="1" s="1"/>
  <c r="AT63" i="1"/>
  <c r="AU63" i="1" s="1"/>
  <c r="AN63" i="1"/>
  <c r="AO63" i="1" s="1"/>
  <c r="AH63" i="1"/>
  <c r="AI63" i="1" s="1"/>
  <c r="AD63" i="1"/>
  <c r="AE63" i="1" s="1"/>
  <c r="X63" i="1"/>
  <c r="Y63" i="1" s="1"/>
  <c r="N63" i="1"/>
  <c r="O63" i="1" s="1"/>
  <c r="H63" i="1"/>
  <c r="I63" i="1" s="1"/>
  <c r="BP82" i="1"/>
  <c r="BQ82" i="1" s="1"/>
  <c r="BL82" i="1"/>
  <c r="BM82" i="1" s="1"/>
  <c r="BF82" i="1"/>
  <c r="BG82" i="1" s="1"/>
  <c r="BB82" i="1"/>
  <c r="BC82" i="1" s="1"/>
  <c r="AX82" i="1"/>
  <c r="AY82" i="1" s="1"/>
  <c r="AT82" i="1"/>
  <c r="AU82" i="1" s="1"/>
  <c r="AN82" i="1"/>
  <c r="AO82" i="1" s="1"/>
  <c r="AH82" i="1"/>
  <c r="AI82" i="1" s="1"/>
  <c r="AD82" i="1"/>
  <c r="AE82" i="1" s="1"/>
  <c r="X82" i="1"/>
  <c r="Y82" i="1" s="1"/>
  <c r="N82" i="1"/>
  <c r="O82" i="1" s="1"/>
  <c r="BP54" i="1"/>
  <c r="BQ54" i="1" s="1"/>
  <c r="BL54" i="1"/>
  <c r="BM54" i="1" s="1"/>
  <c r="BF54" i="1"/>
  <c r="BG54" i="1" s="1"/>
  <c r="BB54" i="1"/>
  <c r="BC54" i="1" s="1"/>
  <c r="AX54" i="1"/>
  <c r="AY54" i="1" s="1"/>
  <c r="AT54" i="1"/>
  <c r="AU54" i="1" s="1"/>
  <c r="AN54" i="1"/>
  <c r="AO54" i="1" s="1"/>
  <c r="AH54" i="1"/>
  <c r="AI54" i="1" s="1"/>
  <c r="AD54" i="1"/>
  <c r="AE54" i="1" s="1"/>
  <c r="X54" i="1"/>
  <c r="Y54" i="1" s="1"/>
  <c r="N54" i="1"/>
  <c r="O54" i="1" s="1"/>
  <c r="BP89" i="1"/>
  <c r="BQ89" i="1" s="1"/>
  <c r="BL89" i="1"/>
  <c r="BM89" i="1" s="1"/>
  <c r="BF89" i="1"/>
  <c r="BG89" i="1" s="1"/>
  <c r="BB89" i="1"/>
  <c r="BC89" i="1" s="1"/>
  <c r="AX89" i="1"/>
  <c r="AY89" i="1" s="1"/>
  <c r="AT89" i="1"/>
  <c r="AU89" i="1" s="1"/>
  <c r="AN89" i="1"/>
  <c r="AO89" i="1" s="1"/>
  <c r="AH89" i="1"/>
  <c r="AI89" i="1" s="1"/>
  <c r="AD89" i="1"/>
  <c r="AE89" i="1" s="1"/>
  <c r="X89" i="1"/>
  <c r="Y89" i="1" s="1"/>
  <c r="N89" i="1"/>
  <c r="O89" i="1" s="1"/>
  <c r="BP76" i="1"/>
  <c r="BQ76" i="1" s="1"/>
  <c r="BL76" i="1"/>
  <c r="BM76" i="1" s="1"/>
  <c r="BF76" i="1"/>
  <c r="BG76" i="1" s="1"/>
  <c r="BB76" i="1"/>
  <c r="BC76" i="1" s="1"/>
  <c r="AX76" i="1"/>
  <c r="AY76" i="1" s="1"/>
  <c r="AT76" i="1"/>
  <c r="AU76" i="1" s="1"/>
  <c r="AN76" i="1"/>
  <c r="AO76" i="1" s="1"/>
  <c r="AH76" i="1"/>
  <c r="AI76" i="1" s="1"/>
  <c r="AD76" i="1"/>
  <c r="AE76" i="1" s="1"/>
  <c r="X76" i="1"/>
  <c r="Y76" i="1" s="1"/>
  <c r="N76" i="1"/>
  <c r="O76" i="1" s="1"/>
  <c r="BP126" i="1"/>
  <c r="BQ126" i="1" s="1"/>
  <c r="BL126" i="1"/>
  <c r="BM126" i="1" s="1"/>
  <c r="BF126" i="1"/>
  <c r="BG126" i="1" s="1"/>
  <c r="BB126" i="1"/>
  <c r="BC126" i="1" s="1"/>
  <c r="AX126" i="1"/>
  <c r="AY126" i="1" s="1"/>
  <c r="AT126" i="1"/>
  <c r="AU126" i="1" s="1"/>
  <c r="AN126" i="1"/>
  <c r="AO126" i="1" s="1"/>
  <c r="AH126" i="1"/>
  <c r="AI126" i="1" s="1"/>
  <c r="AD126" i="1"/>
  <c r="AE126" i="1" s="1"/>
  <c r="X126" i="1"/>
  <c r="Y126" i="1" s="1"/>
  <c r="N126" i="1"/>
  <c r="O126" i="1" s="1"/>
  <c r="BP125" i="1"/>
  <c r="BQ125" i="1" s="1"/>
  <c r="BL125" i="1"/>
  <c r="BM125" i="1" s="1"/>
  <c r="BF125" i="1"/>
  <c r="BG125" i="1" s="1"/>
  <c r="BB125" i="1"/>
  <c r="BC125" i="1" s="1"/>
  <c r="AX125" i="1"/>
  <c r="AY125" i="1" s="1"/>
  <c r="AT125" i="1"/>
  <c r="AU125" i="1" s="1"/>
  <c r="AN125" i="1"/>
  <c r="AO125" i="1" s="1"/>
  <c r="AH125" i="1"/>
  <c r="AI125" i="1" s="1"/>
  <c r="AD125" i="1"/>
  <c r="AE125" i="1" s="1"/>
  <c r="X125" i="1"/>
  <c r="Y125" i="1" s="1"/>
  <c r="N125" i="1"/>
  <c r="O125" i="1" s="1"/>
  <c r="BP96" i="1"/>
  <c r="BQ96" i="1" s="1"/>
  <c r="BL96" i="1"/>
  <c r="BM96" i="1" s="1"/>
  <c r="BF96" i="1"/>
  <c r="BG96" i="1" s="1"/>
  <c r="BB96" i="1"/>
  <c r="BC96" i="1" s="1"/>
  <c r="AX96" i="1"/>
  <c r="AY96" i="1" s="1"/>
  <c r="AT96" i="1"/>
  <c r="AU96" i="1" s="1"/>
  <c r="AN96" i="1"/>
  <c r="AO96" i="1" s="1"/>
  <c r="AH96" i="1"/>
  <c r="AI96" i="1" s="1"/>
  <c r="AD96" i="1"/>
  <c r="AE96" i="1" s="1"/>
  <c r="X96" i="1"/>
  <c r="Y96" i="1" s="1"/>
  <c r="N96" i="1"/>
  <c r="O96" i="1" s="1"/>
  <c r="BP67" i="1"/>
  <c r="BQ67" i="1" s="1"/>
  <c r="BL67" i="1"/>
  <c r="BM67" i="1" s="1"/>
  <c r="BF67" i="1"/>
  <c r="BG67" i="1" s="1"/>
  <c r="AX67" i="1"/>
  <c r="AY67" i="1" s="1"/>
  <c r="AT67" i="1"/>
  <c r="AU67" i="1" s="1"/>
  <c r="AN67" i="1"/>
  <c r="AO67" i="1" s="1"/>
  <c r="AH67" i="1"/>
  <c r="AI67" i="1" s="1"/>
  <c r="AD67" i="1"/>
  <c r="AE67" i="1" s="1"/>
  <c r="X67" i="1"/>
  <c r="Y67" i="1" s="1"/>
  <c r="N67" i="1"/>
  <c r="O67" i="1" s="1"/>
  <c r="H67" i="1"/>
  <c r="I67" i="1" s="1"/>
  <c r="BP66" i="1"/>
  <c r="BQ66" i="1" s="1"/>
  <c r="BL66" i="1"/>
  <c r="BM66" i="1" s="1"/>
  <c r="BF66" i="1"/>
  <c r="BG66" i="1" s="1"/>
  <c r="AX66" i="1"/>
  <c r="AY66" i="1" s="1"/>
  <c r="AT66" i="1"/>
  <c r="AU66" i="1" s="1"/>
  <c r="AN66" i="1"/>
  <c r="AO66" i="1" s="1"/>
  <c r="AH66" i="1"/>
  <c r="AI66" i="1" s="1"/>
  <c r="AD66" i="1"/>
  <c r="AE66" i="1" s="1"/>
  <c r="X66" i="1"/>
  <c r="Y66" i="1" s="1"/>
  <c r="N66" i="1"/>
  <c r="O66" i="1" s="1"/>
  <c r="H66" i="1"/>
  <c r="I66" i="1" s="1"/>
  <c r="BP119" i="1"/>
  <c r="BQ119" i="1" s="1"/>
  <c r="BL119" i="1"/>
  <c r="BM119" i="1" s="1"/>
  <c r="BF119" i="1"/>
  <c r="BG119" i="1" s="1"/>
  <c r="BB119" i="1"/>
  <c r="BC119" i="1" s="1"/>
  <c r="AX119" i="1"/>
  <c r="AY119" i="1" s="1"/>
  <c r="AT119" i="1"/>
  <c r="AU119" i="1" s="1"/>
  <c r="AN119" i="1"/>
  <c r="AO119" i="1" s="1"/>
  <c r="AH119" i="1"/>
  <c r="AI119" i="1" s="1"/>
  <c r="AD119" i="1"/>
  <c r="AE119" i="1" s="1"/>
  <c r="X119" i="1"/>
  <c r="Y119" i="1" s="1"/>
  <c r="N119" i="1"/>
  <c r="O119" i="1" s="1"/>
  <c r="BP118" i="1"/>
  <c r="BQ118" i="1" s="1"/>
  <c r="BL118" i="1"/>
  <c r="BM118" i="1" s="1"/>
  <c r="BF118" i="1"/>
  <c r="BG118" i="1" s="1"/>
  <c r="BB118" i="1"/>
  <c r="BC118" i="1" s="1"/>
  <c r="AX118" i="1"/>
  <c r="AY118" i="1" s="1"/>
  <c r="AT118" i="1"/>
  <c r="AU118" i="1" s="1"/>
  <c r="AN118" i="1"/>
  <c r="AO118" i="1" s="1"/>
  <c r="AH118" i="1"/>
  <c r="AI118" i="1" s="1"/>
  <c r="AD118" i="1"/>
  <c r="AE118" i="1" s="1"/>
  <c r="X118" i="1"/>
  <c r="Y118" i="1" s="1"/>
  <c r="N118" i="1"/>
  <c r="O118" i="1" s="1"/>
  <c r="BP51" i="1"/>
  <c r="BQ51" i="1" s="1"/>
  <c r="BL51" i="1"/>
  <c r="BM51" i="1" s="1"/>
  <c r="BF51" i="1"/>
  <c r="BG51" i="1" s="1"/>
  <c r="BB51" i="1"/>
  <c r="BC51" i="1" s="1"/>
  <c r="AX51" i="1"/>
  <c r="AY51" i="1" s="1"/>
  <c r="AT51" i="1"/>
  <c r="AU51" i="1" s="1"/>
  <c r="AN51" i="1"/>
  <c r="AO51" i="1" s="1"/>
  <c r="AH51" i="1"/>
  <c r="AI51" i="1" s="1"/>
  <c r="AD51" i="1"/>
  <c r="AE51" i="1" s="1"/>
  <c r="X51" i="1"/>
  <c r="Y51" i="1" s="1"/>
  <c r="N51" i="1"/>
  <c r="O51" i="1" s="1"/>
  <c r="BP50" i="1"/>
  <c r="BQ50" i="1" s="1"/>
  <c r="BL50" i="1"/>
  <c r="BM50" i="1" s="1"/>
  <c r="BF50" i="1"/>
  <c r="BG50" i="1" s="1"/>
  <c r="BB50" i="1"/>
  <c r="BC50" i="1" s="1"/>
  <c r="AX50" i="1"/>
  <c r="AY50" i="1" s="1"/>
  <c r="AT50" i="1"/>
  <c r="AU50" i="1" s="1"/>
  <c r="AN50" i="1"/>
  <c r="AO50" i="1" s="1"/>
  <c r="AH50" i="1"/>
  <c r="AI50" i="1" s="1"/>
  <c r="AD50" i="1"/>
  <c r="AE50" i="1" s="1"/>
  <c r="X50" i="1"/>
  <c r="Y50" i="1" s="1"/>
  <c r="N50" i="1"/>
  <c r="O50" i="1" s="1"/>
  <c r="BP100" i="1"/>
  <c r="BQ100" i="1" s="1"/>
  <c r="BL100" i="1"/>
  <c r="BM100" i="1" s="1"/>
  <c r="BF100" i="1"/>
  <c r="BG100" i="1" s="1"/>
  <c r="BB100" i="1"/>
  <c r="BC100" i="1" s="1"/>
  <c r="AX100" i="1"/>
  <c r="AY100" i="1" s="1"/>
  <c r="AT100" i="1"/>
  <c r="AU100" i="1" s="1"/>
  <c r="AN100" i="1"/>
  <c r="AO100" i="1" s="1"/>
  <c r="AH100" i="1"/>
  <c r="AI100" i="1" s="1"/>
  <c r="AD100" i="1"/>
  <c r="AE100" i="1" s="1"/>
  <c r="X100" i="1"/>
  <c r="Y100" i="1" s="1"/>
  <c r="N100" i="1"/>
  <c r="O100" i="1" s="1"/>
  <c r="BP53" i="1"/>
  <c r="BQ53" i="1" s="1"/>
  <c r="BL53" i="1"/>
  <c r="BM53" i="1" s="1"/>
  <c r="BF53" i="1"/>
  <c r="BG53" i="1" s="1"/>
  <c r="BB53" i="1"/>
  <c r="BC53" i="1" s="1"/>
  <c r="AX53" i="1"/>
  <c r="AY53" i="1" s="1"/>
  <c r="AT53" i="1"/>
  <c r="AU53" i="1" s="1"/>
  <c r="AN53" i="1"/>
  <c r="AO53" i="1" s="1"/>
  <c r="AH53" i="1"/>
  <c r="AI53" i="1" s="1"/>
  <c r="AD53" i="1"/>
  <c r="AE53" i="1" s="1"/>
  <c r="X53" i="1"/>
  <c r="Y53" i="1" s="1"/>
  <c r="N53" i="1"/>
  <c r="O53" i="1" s="1"/>
  <c r="BP52" i="1"/>
  <c r="BQ52" i="1" s="1"/>
  <c r="BL52" i="1"/>
  <c r="BM52" i="1" s="1"/>
  <c r="BF52" i="1"/>
  <c r="BG52" i="1" s="1"/>
  <c r="BB52" i="1"/>
  <c r="BC52" i="1" s="1"/>
  <c r="AX52" i="1"/>
  <c r="AY52" i="1" s="1"/>
  <c r="AT52" i="1"/>
  <c r="AU52" i="1" s="1"/>
  <c r="AN52" i="1"/>
  <c r="AO52" i="1" s="1"/>
  <c r="AH52" i="1"/>
  <c r="AI52" i="1" s="1"/>
  <c r="AD52" i="1"/>
  <c r="AE52" i="1" s="1"/>
  <c r="X52" i="1"/>
  <c r="Y52" i="1" s="1"/>
  <c r="N52" i="1"/>
  <c r="O52" i="1" s="1"/>
  <c r="BP71" i="1"/>
  <c r="BQ71" i="1" s="1"/>
  <c r="BL71" i="1"/>
  <c r="BM71" i="1" s="1"/>
  <c r="BF71" i="1"/>
  <c r="BG71" i="1" s="1"/>
  <c r="BB71" i="1"/>
  <c r="BC71" i="1" s="1"/>
  <c r="AX71" i="1"/>
  <c r="AY71" i="1" s="1"/>
  <c r="AT71" i="1"/>
  <c r="AU71" i="1" s="1"/>
  <c r="AN71" i="1"/>
  <c r="AO71" i="1" s="1"/>
  <c r="AH71" i="1"/>
  <c r="AI71" i="1" s="1"/>
  <c r="AD71" i="1"/>
  <c r="AE71" i="1" s="1"/>
  <c r="X71" i="1"/>
  <c r="Y71" i="1" s="1"/>
  <c r="N71" i="1"/>
  <c r="O71" i="1" s="1"/>
  <c r="BP81" i="1"/>
  <c r="BQ81" i="1" s="1"/>
  <c r="BL81" i="1"/>
  <c r="BM81" i="1" s="1"/>
  <c r="BF81" i="1"/>
  <c r="BG81" i="1" s="1"/>
  <c r="BB81" i="1"/>
  <c r="BC81" i="1" s="1"/>
  <c r="AX81" i="1"/>
  <c r="AY81" i="1" s="1"/>
  <c r="AT81" i="1"/>
  <c r="AU81" i="1" s="1"/>
  <c r="AN81" i="1"/>
  <c r="AO81" i="1" s="1"/>
  <c r="AH81" i="1"/>
  <c r="AI81" i="1" s="1"/>
  <c r="AD81" i="1"/>
  <c r="AE81" i="1" s="1"/>
  <c r="X81" i="1"/>
  <c r="Y81" i="1" s="1"/>
  <c r="N81" i="1"/>
  <c r="O81" i="1" s="1"/>
  <c r="BP74" i="1"/>
  <c r="BQ74" i="1" s="1"/>
  <c r="BL74" i="1"/>
  <c r="BM74" i="1" s="1"/>
  <c r="BF74" i="1"/>
  <c r="BG74" i="1" s="1"/>
  <c r="BB74" i="1"/>
  <c r="BC74" i="1" s="1"/>
  <c r="AX74" i="1"/>
  <c r="AY74" i="1" s="1"/>
  <c r="AT74" i="1"/>
  <c r="AU74" i="1" s="1"/>
  <c r="AN74" i="1"/>
  <c r="AO74" i="1" s="1"/>
  <c r="AH74" i="1"/>
  <c r="AI74" i="1" s="1"/>
  <c r="AD74" i="1"/>
  <c r="AE74" i="1" s="1"/>
  <c r="X74" i="1"/>
  <c r="Y74" i="1" s="1"/>
  <c r="N74" i="1"/>
  <c r="O74" i="1" s="1"/>
  <c r="BP73" i="1"/>
  <c r="BQ73" i="1" s="1"/>
  <c r="BL73" i="1"/>
  <c r="BM73" i="1" s="1"/>
  <c r="BF73" i="1"/>
  <c r="BG73" i="1" s="1"/>
  <c r="BB73" i="1"/>
  <c r="BC73" i="1" s="1"/>
  <c r="AX73" i="1"/>
  <c r="AY73" i="1" s="1"/>
  <c r="AT73" i="1"/>
  <c r="AU73" i="1" s="1"/>
  <c r="AN73" i="1"/>
  <c r="AO73" i="1" s="1"/>
  <c r="AH73" i="1"/>
  <c r="AI73" i="1" s="1"/>
  <c r="AD73" i="1"/>
  <c r="AE73" i="1" s="1"/>
  <c r="X73" i="1"/>
  <c r="Y73" i="1" s="1"/>
  <c r="N73" i="1"/>
  <c r="O73" i="1" s="1"/>
  <c r="BP61" i="1"/>
  <c r="BQ61" i="1" s="1"/>
  <c r="BL61" i="1"/>
  <c r="BM61" i="1" s="1"/>
  <c r="BF61" i="1"/>
  <c r="BG61" i="1" s="1"/>
  <c r="BB61" i="1"/>
  <c r="BC61" i="1" s="1"/>
  <c r="AX61" i="1"/>
  <c r="AY61" i="1" s="1"/>
  <c r="AT61" i="1"/>
  <c r="AU61" i="1" s="1"/>
  <c r="AN61" i="1"/>
  <c r="AO61" i="1" s="1"/>
  <c r="AH61" i="1"/>
  <c r="AI61" i="1" s="1"/>
  <c r="AD61" i="1"/>
  <c r="AE61" i="1" s="1"/>
  <c r="X61" i="1"/>
  <c r="Y61" i="1" s="1"/>
  <c r="N61" i="1"/>
  <c r="O61" i="1" s="1"/>
  <c r="BP75" i="1"/>
  <c r="BQ75" i="1" s="1"/>
  <c r="BL75" i="1"/>
  <c r="BM75" i="1" s="1"/>
  <c r="BF75" i="1"/>
  <c r="BG75" i="1" s="1"/>
  <c r="BB75" i="1"/>
  <c r="BC75" i="1" s="1"/>
  <c r="AX75" i="1"/>
  <c r="AY75" i="1" s="1"/>
  <c r="AT75" i="1"/>
  <c r="AU75" i="1" s="1"/>
  <c r="AN75" i="1"/>
  <c r="AO75" i="1" s="1"/>
  <c r="AH75" i="1"/>
  <c r="AI75" i="1" s="1"/>
  <c r="AD75" i="1"/>
  <c r="AE75" i="1" s="1"/>
  <c r="X75" i="1"/>
  <c r="Y75" i="1" s="1"/>
  <c r="N75" i="1"/>
  <c r="O75" i="1" s="1"/>
  <c r="BP135" i="1"/>
  <c r="BQ135" i="1" s="1"/>
  <c r="BL135" i="1"/>
  <c r="BM135" i="1" s="1"/>
  <c r="BF135" i="1"/>
  <c r="BG135" i="1" s="1"/>
  <c r="BB135" i="1"/>
  <c r="BC135" i="1" s="1"/>
  <c r="AX135" i="1"/>
  <c r="AY135" i="1" s="1"/>
  <c r="AT135" i="1"/>
  <c r="AU135" i="1" s="1"/>
  <c r="AN135" i="1"/>
  <c r="AO135" i="1" s="1"/>
  <c r="AH135" i="1"/>
  <c r="AI135" i="1" s="1"/>
  <c r="AD135" i="1"/>
  <c r="AE135" i="1" s="1"/>
  <c r="X135" i="1"/>
  <c r="Y135" i="1" s="1"/>
  <c r="N135" i="1"/>
  <c r="O135" i="1" s="1"/>
  <c r="BP480" i="1"/>
  <c r="BQ480" i="1" s="1"/>
  <c r="BL480" i="1"/>
  <c r="BM480" i="1" s="1"/>
  <c r="BF480" i="1"/>
  <c r="BG480" i="1" s="1"/>
  <c r="BB480" i="1"/>
  <c r="BC480" i="1" s="1"/>
  <c r="AX480" i="1"/>
  <c r="AY480" i="1" s="1"/>
  <c r="AT480" i="1"/>
  <c r="AU480" i="1" s="1"/>
  <c r="AN480" i="1"/>
  <c r="AO480" i="1" s="1"/>
  <c r="AH480" i="1"/>
  <c r="AI480" i="1" s="1"/>
  <c r="AD480" i="1"/>
  <c r="AE480" i="1" s="1"/>
  <c r="X480" i="1"/>
  <c r="Y480" i="1" s="1"/>
  <c r="N480" i="1"/>
  <c r="O480" i="1" s="1"/>
  <c r="BP55" i="1"/>
  <c r="BQ55" i="1" s="1"/>
  <c r="BL55" i="1"/>
  <c r="BM55" i="1" s="1"/>
  <c r="BF55" i="1"/>
  <c r="BG55" i="1" s="1"/>
  <c r="BB55" i="1"/>
  <c r="BC55" i="1" s="1"/>
  <c r="AX55" i="1"/>
  <c r="AY55" i="1" s="1"/>
  <c r="AT55" i="1"/>
  <c r="AU55" i="1" s="1"/>
  <c r="AN55" i="1"/>
  <c r="AO55" i="1" s="1"/>
  <c r="AH55" i="1"/>
  <c r="AI55" i="1" s="1"/>
  <c r="AD55" i="1"/>
  <c r="AE55" i="1" s="1"/>
  <c r="X55" i="1"/>
  <c r="Y55" i="1" s="1"/>
  <c r="N55" i="1"/>
  <c r="O55" i="1" s="1"/>
  <c r="BP62" i="1"/>
  <c r="BQ62" i="1" s="1"/>
  <c r="BL62" i="1"/>
  <c r="BM62" i="1" s="1"/>
  <c r="BF62" i="1"/>
  <c r="BG62" i="1" s="1"/>
  <c r="BB62" i="1"/>
  <c r="BC62" i="1" s="1"/>
  <c r="AX62" i="1"/>
  <c r="AY62" i="1" s="1"/>
  <c r="AT62" i="1"/>
  <c r="AU62" i="1" s="1"/>
  <c r="AN62" i="1"/>
  <c r="AO62" i="1" s="1"/>
  <c r="AH62" i="1"/>
  <c r="AI62" i="1" s="1"/>
  <c r="AD62" i="1"/>
  <c r="AE62" i="1" s="1"/>
  <c r="X62" i="1"/>
  <c r="Y62" i="1" s="1"/>
  <c r="N62" i="1"/>
  <c r="O62" i="1" s="1"/>
  <c r="BP60" i="1"/>
  <c r="BQ60" i="1" s="1"/>
  <c r="BL60" i="1"/>
  <c r="BM60" i="1" s="1"/>
  <c r="BF60" i="1"/>
  <c r="BG60" i="1" s="1"/>
  <c r="BB60" i="1"/>
  <c r="BC60" i="1" s="1"/>
  <c r="AX60" i="1"/>
  <c r="AY60" i="1" s="1"/>
  <c r="AT60" i="1"/>
  <c r="AU60" i="1" s="1"/>
  <c r="AN60" i="1"/>
  <c r="AO60" i="1" s="1"/>
  <c r="AH60" i="1"/>
  <c r="AI60" i="1" s="1"/>
  <c r="AD60" i="1"/>
  <c r="AE60" i="1" s="1"/>
  <c r="X60" i="1"/>
  <c r="Y60" i="1" s="1"/>
  <c r="N60" i="1"/>
  <c r="O60" i="1" s="1"/>
  <c r="BP59" i="1"/>
  <c r="BQ59" i="1" s="1"/>
  <c r="BL59" i="1"/>
  <c r="BM59" i="1" s="1"/>
  <c r="BF59" i="1"/>
  <c r="BG59" i="1" s="1"/>
  <c r="BB59" i="1"/>
  <c r="BC59" i="1" s="1"/>
  <c r="AX59" i="1"/>
  <c r="AY59" i="1" s="1"/>
  <c r="AT59" i="1"/>
  <c r="AU59" i="1" s="1"/>
  <c r="AN59" i="1"/>
  <c r="AO59" i="1" s="1"/>
  <c r="AH59" i="1"/>
  <c r="AI59" i="1" s="1"/>
  <c r="AD59" i="1"/>
  <c r="AE59" i="1" s="1"/>
  <c r="X59" i="1"/>
  <c r="Y59" i="1" s="1"/>
  <c r="N59" i="1"/>
  <c r="O59" i="1" s="1"/>
  <c r="BP43" i="1"/>
  <c r="BQ43" i="1" s="1"/>
  <c r="BL43" i="1"/>
  <c r="BM43" i="1" s="1"/>
  <c r="BF43" i="1"/>
  <c r="BG43" i="1" s="1"/>
  <c r="BB43" i="1"/>
  <c r="BC43" i="1" s="1"/>
  <c r="AX43" i="1"/>
  <c r="AY43" i="1" s="1"/>
  <c r="AT43" i="1"/>
  <c r="AU43" i="1" s="1"/>
  <c r="AN43" i="1"/>
  <c r="AO43" i="1" s="1"/>
  <c r="AH43" i="1"/>
  <c r="AI43" i="1" s="1"/>
  <c r="AD43" i="1"/>
  <c r="AE43" i="1" s="1"/>
  <c r="X43" i="1"/>
  <c r="Y43" i="1" s="1"/>
  <c r="N43" i="1"/>
  <c r="O43" i="1" s="1"/>
  <c r="BP39" i="1"/>
  <c r="BQ39" i="1" s="1"/>
  <c r="BL39" i="1"/>
  <c r="BM39" i="1" s="1"/>
  <c r="BF39" i="1"/>
  <c r="BG39" i="1" s="1"/>
  <c r="AX39" i="1"/>
  <c r="AY39" i="1" s="1"/>
  <c r="AT39" i="1"/>
  <c r="AU39" i="1" s="1"/>
  <c r="AN39" i="1"/>
  <c r="AO39" i="1" s="1"/>
  <c r="AH39" i="1"/>
  <c r="AI39" i="1" s="1"/>
  <c r="AD39" i="1"/>
  <c r="AE39" i="1" s="1"/>
  <c r="X39" i="1"/>
  <c r="Y39" i="1" s="1"/>
  <c r="N39" i="1"/>
  <c r="O39" i="1" s="1"/>
  <c r="H39" i="1"/>
  <c r="I39" i="1" s="1"/>
  <c r="BP41" i="1"/>
  <c r="BQ41" i="1" s="1"/>
  <c r="BL41" i="1"/>
  <c r="BM41" i="1" s="1"/>
  <c r="BF41" i="1"/>
  <c r="BG41" i="1" s="1"/>
  <c r="AX41" i="1"/>
  <c r="AY41" i="1" s="1"/>
  <c r="AT41" i="1"/>
  <c r="AU41" i="1" s="1"/>
  <c r="AN41" i="1"/>
  <c r="AO41" i="1" s="1"/>
  <c r="AH41" i="1"/>
  <c r="AI41" i="1" s="1"/>
  <c r="AD41" i="1"/>
  <c r="AE41" i="1" s="1"/>
  <c r="X41" i="1"/>
  <c r="Y41" i="1" s="1"/>
  <c r="N41" i="1"/>
  <c r="O41" i="1" s="1"/>
  <c r="H41" i="1"/>
  <c r="I41" i="1" s="1"/>
  <c r="BP57" i="1"/>
  <c r="BQ57" i="1" s="1"/>
  <c r="BL57" i="1"/>
  <c r="BM57" i="1" s="1"/>
  <c r="BF57" i="1"/>
  <c r="BG57" i="1" s="1"/>
  <c r="BB57" i="1"/>
  <c r="BC57" i="1" s="1"/>
  <c r="AX57" i="1"/>
  <c r="AY57" i="1" s="1"/>
  <c r="AT57" i="1"/>
  <c r="AU57" i="1" s="1"/>
  <c r="AN57" i="1"/>
  <c r="AO57" i="1" s="1"/>
  <c r="AH57" i="1"/>
  <c r="AI57" i="1" s="1"/>
  <c r="AD57" i="1"/>
  <c r="AE57" i="1" s="1"/>
  <c r="X57" i="1"/>
  <c r="Y57" i="1" s="1"/>
  <c r="N57" i="1"/>
  <c r="O57" i="1" s="1"/>
  <c r="BP91" i="1"/>
  <c r="BQ91" i="1" s="1"/>
  <c r="BL91" i="1"/>
  <c r="BM91" i="1" s="1"/>
  <c r="BF91" i="1"/>
  <c r="BG91" i="1" s="1"/>
  <c r="BB91" i="1"/>
  <c r="BC91" i="1" s="1"/>
  <c r="AX91" i="1"/>
  <c r="AY91" i="1" s="1"/>
  <c r="AT91" i="1"/>
  <c r="AU91" i="1" s="1"/>
  <c r="AN91" i="1"/>
  <c r="AO91" i="1" s="1"/>
  <c r="AH91" i="1"/>
  <c r="AI91" i="1" s="1"/>
  <c r="AD91" i="1"/>
  <c r="AE91" i="1" s="1"/>
  <c r="X91" i="1"/>
  <c r="Y91" i="1" s="1"/>
  <c r="N91" i="1"/>
  <c r="O91" i="1" s="1"/>
  <c r="BP103" i="1"/>
  <c r="BQ103" i="1" s="1"/>
  <c r="BL103" i="1"/>
  <c r="BM103" i="1" s="1"/>
  <c r="BF103" i="1"/>
  <c r="BG103" i="1" s="1"/>
  <c r="BB103" i="1"/>
  <c r="BC103" i="1" s="1"/>
  <c r="AX103" i="1"/>
  <c r="AY103" i="1" s="1"/>
  <c r="AT103" i="1"/>
  <c r="AU103" i="1" s="1"/>
  <c r="AN103" i="1"/>
  <c r="AO103" i="1" s="1"/>
  <c r="AH103" i="1"/>
  <c r="AI103" i="1" s="1"/>
  <c r="AD103" i="1"/>
  <c r="AE103" i="1" s="1"/>
  <c r="X103" i="1"/>
  <c r="Y103" i="1" s="1"/>
  <c r="N103" i="1"/>
  <c r="O103" i="1" s="1"/>
  <c r="BP121" i="1"/>
  <c r="BQ121" i="1" s="1"/>
  <c r="BL121" i="1"/>
  <c r="BM121" i="1" s="1"/>
  <c r="BF121" i="1"/>
  <c r="BG121" i="1" s="1"/>
  <c r="BB121" i="1"/>
  <c r="BC121" i="1" s="1"/>
  <c r="AX121" i="1"/>
  <c r="AY121" i="1" s="1"/>
  <c r="AT121" i="1"/>
  <c r="AU121" i="1" s="1"/>
  <c r="AN121" i="1"/>
  <c r="AO121" i="1" s="1"/>
  <c r="AH121" i="1"/>
  <c r="AI121" i="1" s="1"/>
  <c r="AD121" i="1"/>
  <c r="AE121" i="1" s="1"/>
  <c r="X121" i="1"/>
  <c r="Y121" i="1" s="1"/>
  <c r="N121" i="1"/>
  <c r="O121" i="1" s="1"/>
  <c r="BP481" i="1"/>
  <c r="BQ481" i="1" s="1"/>
  <c r="BL481" i="1"/>
  <c r="BM481" i="1" s="1"/>
  <c r="BF481" i="1"/>
  <c r="BG481" i="1" s="1"/>
  <c r="BB481" i="1"/>
  <c r="BC481" i="1" s="1"/>
  <c r="AX481" i="1"/>
  <c r="AY481" i="1" s="1"/>
  <c r="AT481" i="1"/>
  <c r="AU481" i="1" s="1"/>
  <c r="AN481" i="1"/>
  <c r="AO481" i="1" s="1"/>
  <c r="AH481" i="1"/>
  <c r="AI481" i="1" s="1"/>
  <c r="AD481" i="1"/>
  <c r="AE481" i="1" s="1"/>
  <c r="X481" i="1"/>
  <c r="Y481" i="1" s="1"/>
  <c r="N481" i="1"/>
  <c r="O481" i="1" s="1"/>
  <c r="BP48" i="1"/>
  <c r="BQ48" i="1" s="1"/>
  <c r="BL48" i="1"/>
  <c r="BM48" i="1" s="1"/>
  <c r="BF48" i="1"/>
  <c r="BG48" i="1" s="1"/>
  <c r="BB48" i="1"/>
  <c r="BC48" i="1" s="1"/>
  <c r="AX48" i="1"/>
  <c r="AY48" i="1" s="1"/>
  <c r="AT48" i="1"/>
  <c r="AU48" i="1" s="1"/>
  <c r="AN48" i="1"/>
  <c r="AO48" i="1" s="1"/>
  <c r="AH48" i="1"/>
  <c r="AI48" i="1" s="1"/>
  <c r="AD48" i="1"/>
  <c r="AE48" i="1" s="1"/>
  <c r="X48" i="1"/>
  <c r="Y48" i="1" s="1"/>
  <c r="N48" i="1"/>
  <c r="O48" i="1" s="1"/>
  <c r="BP37" i="1"/>
  <c r="BQ37" i="1" s="1"/>
  <c r="BL37" i="1"/>
  <c r="BM37" i="1" s="1"/>
  <c r="BF37" i="1"/>
  <c r="BG37" i="1" s="1"/>
  <c r="BB37" i="1"/>
  <c r="BC37" i="1" s="1"/>
  <c r="AX37" i="1"/>
  <c r="AY37" i="1" s="1"/>
  <c r="AT37" i="1"/>
  <c r="AU37" i="1" s="1"/>
  <c r="AN37" i="1"/>
  <c r="AO37" i="1" s="1"/>
  <c r="AH37" i="1"/>
  <c r="AI37" i="1" s="1"/>
  <c r="AD37" i="1"/>
  <c r="AE37" i="1" s="1"/>
  <c r="X37" i="1"/>
  <c r="Y37" i="1" s="1"/>
  <c r="N37" i="1"/>
  <c r="O37" i="1" s="1"/>
  <c r="BP36" i="1"/>
  <c r="BQ36" i="1" s="1"/>
  <c r="BL36" i="1"/>
  <c r="BM36" i="1" s="1"/>
  <c r="BF36" i="1"/>
  <c r="BG36" i="1" s="1"/>
  <c r="BB36" i="1"/>
  <c r="BC36" i="1" s="1"/>
  <c r="AX36" i="1"/>
  <c r="AY36" i="1" s="1"/>
  <c r="AT36" i="1"/>
  <c r="AU36" i="1" s="1"/>
  <c r="AN36" i="1"/>
  <c r="AO36" i="1" s="1"/>
  <c r="AH36" i="1"/>
  <c r="AI36" i="1" s="1"/>
  <c r="AD36" i="1"/>
  <c r="AE36" i="1" s="1"/>
  <c r="X36" i="1"/>
  <c r="Y36" i="1" s="1"/>
  <c r="N36" i="1"/>
  <c r="O36" i="1" s="1"/>
  <c r="BP34" i="1"/>
  <c r="BQ34" i="1" s="1"/>
  <c r="BL34" i="1"/>
  <c r="BM34" i="1" s="1"/>
  <c r="BF34" i="1"/>
  <c r="BG34" i="1" s="1"/>
  <c r="BB34" i="1"/>
  <c r="BC34" i="1" s="1"/>
  <c r="AX34" i="1"/>
  <c r="AY34" i="1" s="1"/>
  <c r="AT34" i="1"/>
  <c r="AU34" i="1" s="1"/>
  <c r="AN34" i="1"/>
  <c r="AO34" i="1" s="1"/>
  <c r="AH34" i="1"/>
  <c r="AI34" i="1" s="1"/>
  <c r="AD34" i="1"/>
  <c r="AE34" i="1" s="1"/>
  <c r="X34" i="1"/>
  <c r="Y34" i="1" s="1"/>
  <c r="N34" i="1"/>
  <c r="O34" i="1" s="1"/>
  <c r="BP58" i="1"/>
  <c r="BQ58" i="1" s="1"/>
  <c r="BL58" i="1"/>
  <c r="BM58" i="1" s="1"/>
  <c r="BF58" i="1"/>
  <c r="BG58" i="1" s="1"/>
  <c r="BB58" i="1"/>
  <c r="BC58" i="1" s="1"/>
  <c r="AX58" i="1"/>
  <c r="AY58" i="1" s="1"/>
  <c r="AT58" i="1"/>
  <c r="AU58" i="1" s="1"/>
  <c r="AN58" i="1"/>
  <c r="AO58" i="1" s="1"/>
  <c r="AH58" i="1"/>
  <c r="AI58" i="1" s="1"/>
  <c r="AD58" i="1"/>
  <c r="AE58" i="1" s="1"/>
  <c r="X58" i="1"/>
  <c r="Y58" i="1" s="1"/>
  <c r="N58" i="1"/>
  <c r="O58" i="1" s="1"/>
  <c r="BP33" i="1"/>
  <c r="BQ33" i="1" s="1"/>
  <c r="BL33" i="1"/>
  <c r="BM33" i="1" s="1"/>
  <c r="BF33" i="1"/>
  <c r="BG33" i="1" s="1"/>
  <c r="BB33" i="1"/>
  <c r="BC33" i="1" s="1"/>
  <c r="AX33" i="1"/>
  <c r="AY33" i="1" s="1"/>
  <c r="AT33" i="1"/>
  <c r="AU33" i="1" s="1"/>
  <c r="AN33" i="1"/>
  <c r="AO33" i="1" s="1"/>
  <c r="AH33" i="1"/>
  <c r="AI33" i="1" s="1"/>
  <c r="AD33" i="1"/>
  <c r="AE33" i="1" s="1"/>
  <c r="X33" i="1"/>
  <c r="Y33" i="1" s="1"/>
  <c r="N33" i="1"/>
  <c r="O33" i="1" s="1"/>
  <c r="BP32" i="1"/>
  <c r="BQ32" i="1" s="1"/>
  <c r="BL32" i="1"/>
  <c r="BM32" i="1" s="1"/>
  <c r="BF32" i="1"/>
  <c r="BG32" i="1" s="1"/>
  <c r="BB32" i="1"/>
  <c r="BC32" i="1" s="1"/>
  <c r="AX32" i="1"/>
  <c r="AY32" i="1" s="1"/>
  <c r="AT32" i="1"/>
  <c r="AU32" i="1" s="1"/>
  <c r="AN32" i="1"/>
  <c r="AO32" i="1" s="1"/>
  <c r="AH32" i="1"/>
  <c r="AI32" i="1" s="1"/>
  <c r="AD32" i="1"/>
  <c r="AE32" i="1" s="1"/>
  <c r="X32" i="1"/>
  <c r="Y32" i="1" s="1"/>
  <c r="N32" i="1"/>
  <c r="O32" i="1" s="1"/>
  <c r="BP12" i="1"/>
  <c r="BQ12" i="1" s="1"/>
  <c r="BL12" i="1"/>
  <c r="BM12" i="1" s="1"/>
  <c r="BF12" i="1"/>
  <c r="BG12" i="1" s="1"/>
  <c r="AX12" i="1"/>
  <c r="AY12" i="1" s="1"/>
  <c r="AT12" i="1"/>
  <c r="AU12" i="1" s="1"/>
  <c r="AN12" i="1"/>
  <c r="AO12" i="1" s="1"/>
  <c r="AH12" i="1"/>
  <c r="AI12" i="1" s="1"/>
  <c r="AD12" i="1"/>
  <c r="AE12" i="1" s="1"/>
  <c r="X12" i="1"/>
  <c r="Y12" i="1" s="1"/>
  <c r="N12" i="1"/>
  <c r="O12" i="1" s="1"/>
  <c r="H12" i="1"/>
  <c r="I12" i="1" s="1"/>
  <c r="BP95" i="1"/>
  <c r="BQ95" i="1" s="1"/>
  <c r="BL95" i="1"/>
  <c r="BM95" i="1" s="1"/>
  <c r="BF95" i="1"/>
  <c r="BG95" i="1" s="1"/>
  <c r="BB95" i="1"/>
  <c r="BC95" i="1" s="1"/>
  <c r="AX95" i="1"/>
  <c r="AY95" i="1" s="1"/>
  <c r="AT95" i="1"/>
  <c r="AU95" i="1" s="1"/>
  <c r="AN95" i="1"/>
  <c r="AO95" i="1" s="1"/>
  <c r="AH95" i="1"/>
  <c r="AI95" i="1" s="1"/>
  <c r="AD95" i="1"/>
  <c r="AE95" i="1" s="1"/>
  <c r="X95" i="1"/>
  <c r="Y95" i="1" s="1"/>
  <c r="N95" i="1"/>
  <c r="O95" i="1" s="1"/>
  <c r="BP30" i="1"/>
  <c r="BQ30" i="1" s="1"/>
  <c r="BL30" i="1"/>
  <c r="BM30" i="1" s="1"/>
  <c r="BF30" i="1"/>
  <c r="BG30" i="1" s="1"/>
  <c r="BB30" i="1"/>
  <c r="BC30" i="1" s="1"/>
  <c r="AX30" i="1"/>
  <c r="AY30" i="1" s="1"/>
  <c r="AT30" i="1"/>
  <c r="AU30" i="1" s="1"/>
  <c r="AN30" i="1"/>
  <c r="AO30" i="1" s="1"/>
  <c r="AH30" i="1"/>
  <c r="AI30" i="1" s="1"/>
  <c r="AD30" i="1"/>
  <c r="AE30" i="1" s="1"/>
  <c r="X30" i="1"/>
  <c r="Y30" i="1" s="1"/>
  <c r="N30" i="1"/>
  <c r="O30" i="1" s="1"/>
  <c r="BP29" i="1"/>
  <c r="BQ29" i="1" s="1"/>
  <c r="BL29" i="1"/>
  <c r="BM29" i="1" s="1"/>
  <c r="BF29" i="1"/>
  <c r="BG29" i="1" s="1"/>
  <c r="BB29" i="1"/>
  <c r="BC29" i="1" s="1"/>
  <c r="AX29" i="1"/>
  <c r="AY29" i="1" s="1"/>
  <c r="AT29" i="1"/>
  <c r="AU29" i="1" s="1"/>
  <c r="AN29" i="1"/>
  <c r="AO29" i="1" s="1"/>
  <c r="AH29" i="1"/>
  <c r="AI29" i="1" s="1"/>
  <c r="AD29" i="1"/>
  <c r="AE29" i="1" s="1"/>
  <c r="X29" i="1"/>
  <c r="Y29" i="1" s="1"/>
  <c r="N29" i="1"/>
  <c r="O29" i="1" s="1"/>
  <c r="BP15" i="1"/>
  <c r="BQ15" i="1" s="1"/>
  <c r="BL15" i="1"/>
  <c r="BM15" i="1" s="1"/>
  <c r="BF15" i="1"/>
  <c r="BG15" i="1" s="1"/>
  <c r="BB15" i="1"/>
  <c r="BC15" i="1" s="1"/>
  <c r="AX15" i="1"/>
  <c r="AY15" i="1" s="1"/>
  <c r="AT15" i="1"/>
  <c r="AU15" i="1" s="1"/>
  <c r="AN15" i="1"/>
  <c r="AO15" i="1" s="1"/>
  <c r="AH15" i="1"/>
  <c r="AI15" i="1" s="1"/>
  <c r="AD15" i="1"/>
  <c r="AE15" i="1" s="1"/>
  <c r="X15" i="1"/>
  <c r="Y15" i="1" s="1"/>
  <c r="N15" i="1"/>
  <c r="O15" i="1" s="1"/>
  <c r="BP21" i="1"/>
  <c r="BQ21" i="1" s="1"/>
  <c r="BL21" i="1"/>
  <c r="BM21" i="1" s="1"/>
  <c r="BF21" i="1"/>
  <c r="BG21" i="1" s="1"/>
  <c r="BB21" i="1"/>
  <c r="BC21" i="1" s="1"/>
  <c r="AX21" i="1"/>
  <c r="AY21" i="1" s="1"/>
  <c r="AT21" i="1"/>
  <c r="AU21" i="1" s="1"/>
  <c r="AN21" i="1"/>
  <c r="AO21" i="1" s="1"/>
  <c r="AH21" i="1"/>
  <c r="AI21" i="1" s="1"/>
  <c r="AD21" i="1"/>
  <c r="AE21" i="1" s="1"/>
  <c r="X21" i="1"/>
  <c r="Y21" i="1" s="1"/>
  <c r="N21" i="1"/>
  <c r="O21" i="1" s="1"/>
  <c r="BP116" i="1"/>
  <c r="BQ116" i="1" s="1"/>
  <c r="BL116" i="1"/>
  <c r="BM116" i="1" s="1"/>
  <c r="BF116" i="1"/>
  <c r="BG116" i="1" s="1"/>
  <c r="BB116" i="1"/>
  <c r="BC116" i="1" s="1"/>
  <c r="AX116" i="1"/>
  <c r="AY116" i="1" s="1"/>
  <c r="AT116" i="1"/>
  <c r="AU116" i="1" s="1"/>
  <c r="AN116" i="1"/>
  <c r="AO116" i="1" s="1"/>
  <c r="AH116" i="1"/>
  <c r="AI116" i="1" s="1"/>
  <c r="AD116" i="1"/>
  <c r="AE116" i="1" s="1"/>
  <c r="X116" i="1"/>
  <c r="Y116" i="1" s="1"/>
  <c r="N116" i="1"/>
  <c r="O116" i="1" s="1"/>
  <c r="BP115" i="1"/>
  <c r="BQ115" i="1" s="1"/>
  <c r="BL115" i="1"/>
  <c r="BM115" i="1" s="1"/>
  <c r="BF115" i="1"/>
  <c r="BG115" i="1" s="1"/>
  <c r="BB115" i="1"/>
  <c r="BC115" i="1" s="1"/>
  <c r="AX115" i="1"/>
  <c r="AY115" i="1" s="1"/>
  <c r="AT115" i="1"/>
  <c r="AU115" i="1" s="1"/>
  <c r="AN115" i="1"/>
  <c r="AO115" i="1" s="1"/>
  <c r="AH115" i="1"/>
  <c r="AI115" i="1" s="1"/>
  <c r="AD115" i="1"/>
  <c r="AE115" i="1" s="1"/>
  <c r="X115" i="1"/>
  <c r="Y115" i="1" s="1"/>
  <c r="N115" i="1"/>
  <c r="O115" i="1" s="1"/>
  <c r="BP105" i="1"/>
  <c r="BQ105" i="1" s="1"/>
  <c r="BL105" i="1"/>
  <c r="BM105" i="1" s="1"/>
  <c r="BF105" i="1"/>
  <c r="BG105" i="1" s="1"/>
  <c r="BB105" i="1"/>
  <c r="BC105" i="1" s="1"/>
  <c r="AX105" i="1"/>
  <c r="AY105" i="1" s="1"/>
  <c r="AT105" i="1"/>
  <c r="AU105" i="1" s="1"/>
  <c r="AN105" i="1"/>
  <c r="AO105" i="1" s="1"/>
  <c r="AH105" i="1"/>
  <c r="AI105" i="1" s="1"/>
  <c r="AD105" i="1"/>
  <c r="AE105" i="1" s="1"/>
  <c r="X105" i="1"/>
  <c r="Y105" i="1" s="1"/>
  <c r="N105" i="1"/>
  <c r="O105" i="1" s="1"/>
  <c r="BP20" i="1"/>
  <c r="BQ20" i="1" s="1"/>
  <c r="BL20" i="1"/>
  <c r="BM20" i="1" s="1"/>
  <c r="BF20" i="1"/>
  <c r="BG20" i="1" s="1"/>
  <c r="BB20" i="1"/>
  <c r="BC20" i="1" s="1"/>
  <c r="AX20" i="1"/>
  <c r="AY20" i="1" s="1"/>
  <c r="AT20" i="1"/>
  <c r="AU20" i="1" s="1"/>
  <c r="AN20" i="1"/>
  <c r="AO20" i="1" s="1"/>
  <c r="AH20" i="1"/>
  <c r="AI20" i="1" s="1"/>
  <c r="AD20" i="1"/>
  <c r="AE20" i="1" s="1"/>
  <c r="X20" i="1"/>
  <c r="Y20" i="1" s="1"/>
  <c r="N20" i="1"/>
  <c r="O20" i="1" s="1"/>
  <c r="BP19" i="1"/>
  <c r="BQ19" i="1" s="1"/>
  <c r="BL19" i="1"/>
  <c r="BM19" i="1" s="1"/>
  <c r="BF19" i="1"/>
  <c r="BG19" i="1" s="1"/>
  <c r="BB19" i="1"/>
  <c r="BC19" i="1" s="1"/>
  <c r="AX19" i="1"/>
  <c r="AY19" i="1" s="1"/>
  <c r="AT19" i="1"/>
  <c r="AU19" i="1" s="1"/>
  <c r="AN19" i="1"/>
  <c r="AO19" i="1" s="1"/>
  <c r="AH19" i="1"/>
  <c r="AI19" i="1" s="1"/>
  <c r="AD19" i="1"/>
  <c r="AE19" i="1" s="1"/>
  <c r="X19" i="1"/>
  <c r="Y19" i="1" s="1"/>
  <c r="N19" i="1"/>
  <c r="O19" i="1" s="1"/>
  <c r="BP9" i="1"/>
  <c r="BQ9" i="1" s="1"/>
  <c r="BL9" i="1"/>
  <c r="BM9" i="1" s="1"/>
  <c r="BF9" i="1"/>
  <c r="BG9" i="1" s="1"/>
  <c r="BB9" i="1"/>
  <c r="BC9" i="1" s="1"/>
  <c r="AX9" i="1"/>
  <c r="AY9" i="1" s="1"/>
  <c r="AT9" i="1"/>
  <c r="AU9" i="1" s="1"/>
  <c r="AN9" i="1"/>
  <c r="AO9" i="1" s="1"/>
  <c r="AH9" i="1"/>
  <c r="AI9" i="1" s="1"/>
  <c r="AD9" i="1"/>
  <c r="AE9" i="1" s="1"/>
  <c r="X9" i="1"/>
  <c r="Y9" i="1" s="1"/>
  <c r="N9" i="1"/>
  <c r="O9" i="1" s="1"/>
  <c r="BP13" i="1"/>
  <c r="BQ13" i="1" s="1"/>
  <c r="BL13" i="1"/>
  <c r="BM13" i="1" s="1"/>
  <c r="BF13" i="1"/>
  <c r="BG13" i="1" s="1"/>
  <c r="BB13" i="1"/>
  <c r="BC13" i="1" s="1"/>
  <c r="AX13" i="1"/>
  <c r="AY13" i="1" s="1"/>
  <c r="AT13" i="1"/>
  <c r="AU13" i="1" s="1"/>
  <c r="AN13" i="1"/>
  <c r="AO13" i="1" s="1"/>
  <c r="AH13" i="1"/>
  <c r="AI13" i="1" s="1"/>
  <c r="AD13" i="1"/>
  <c r="AE13" i="1" s="1"/>
  <c r="X13" i="1"/>
  <c r="Y13" i="1" s="1"/>
  <c r="N13" i="1"/>
  <c r="O13" i="1" s="1"/>
  <c r="BP17" i="1"/>
  <c r="BQ17" i="1" s="1"/>
  <c r="BL17" i="1"/>
  <c r="BM17" i="1" s="1"/>
  <c r="BF17" i="1"/>
  <c r="BG17" i="1" s="1"/>
  <c r="BB17" i="1"/>
  <c r="BC17" i="1" s="1"/>
  <c r="AX17" i="1"/>
  <c r="AY17" i="1" s="1"/>
  <c r="AT17" i="1"/>
  <c r="AU17" i="1" s="1"/>
  <c r="AN17" i="1"/>
  <c r="AO17" i="1" s="1"/>
  <c r="AH17" i="1"/>
  <c r="AI17" i="1" s="1"/>
  <c r="AD17" i="1"/>
  <c r="AE17" i="1" s="1"/>
  <c r="X17" i="1"/>
  <c r="Y17" i="1" s="1"/>
  <c r="N17" i="1"/>
  <c r="O17" i="1" s="1"/>
  <c r="BP14" i="1"/>
  <c r="BQ14" i="1" s="1"/>
  <c r="BL14" i="1"/>
  <c r="BM14" i="1" s="1"/>
  <c r="BF14" i="1"/>
  <c r="BG14" i="1" s="1"/>
  <c r="BB14" i="1"/>
  <c r="BC14" i="1" s="1"/>
  <c r="AX14" i="1"/>
  <c r="AY14" i="1" s="1"/>
  <c r="AT14" i="1"/>
  <c r="AU14" i="1" s="1"/>
  <c r="AN14" i="1"/>
  <c r="AO14" i="1" s="1"/>
  <c r="AH14" i="1"/>
  <c r="AI14" i="1" s="1"/>
  <c r="AD14" i="1"/>
  <c r="AE14" i="1" s="1"/>
  <c r="X14" i="1"/>
  <c r="Y14" i="1" s="1"/>
  <c r="N14" i="1"/>
  <c r="O14" i="1" s="1"/>
  <c r="BP10" i="1"/>
  <c r="BQ10" i="1" s="1"/>
  <c r="BL10" i="1"/>
  <c r="BM10" i="1" s="1"/>
  <c r="BF10" i="1"/>
  <c r="BG10" i="1" s="1"/>
  <c r="BB10" i="1"/>
  <c r="BC10" i="1" s="1"/>
  <c r="AX10" i="1"/>
  <c r="AY10" i="1" s="1"/>
  <c r="AT10" i="1"/>
  <c r="AU10" i="1" s="1"/>
  <c r="AN10" i="1"/>
  <c r="AO10" i="1" s="1"/>
  <c r="AH10" i="1"/>
  <c r="AI10" i="1" s="1"/>
  <c r="AD10" i="1"/>
  <c r="AE10" i="1" s="1"/>
  <c r="X10" i="1"/>
  <c r="Y10" i="1" s="1"/>
  <c r="N10" i="1"/>
  <c r="O10" i="1" s="1"/>
  <c r="BP7" i="1"/>
  <c r="BQ7" i="1" s="1"/>
  <c r="BL7" i="1"/>
  <c r="BM7" i="1" s="1"/>
  <c r="BF7" i="1"/>
  <c r="BG7" i="1" s="1"/>
  <c r="BB7" i="1"/>
  <c r="BC7" i="1" s="1"/>
  <c r="AX7" i="1"/>
  <c r="AY7" i="1" s="1"/>
  <c r="AT7" i="1"/>
  <c r="AU7" i="1" s="1"/>
  <c r="AN7" i="1"/>
  <c r="AO7" i="1" s="1"/>
  <c r="AH7" i="1"/>
  <c r="AI7" i="1" s="1"/>
  <c r="AD7" i="1"/>
  <c r="AE7" i="1" s="1"/>
  <c r="X7" i="1"/>
  <c r="Y7" i="1" s="1"/>
  <c r="N7" i="1"/>
  <c r="O7" i="1" s="1"/>
  <c r="BP499" i="1"/>
  <c r="BQ499" i="1" s="1"/>
  <c r="BL499" i="1"/>
  <c r="BM499" i="1" s="1"/>
  <c r="BF499" i="1"/>
  <c r="BG499" i="1" s="1"/>
  <c r="BB499" i="1"/>
  <c r="BC499" i="1" s="1"/>
  <c r="AX499" i="1"/>
  <c r="AY499" i="1" s="1"/>
  <c r="AT499" i="1"/>
  <c r="AU499" i="1" s="1"/>
  <c r="AN499" i="1"/>
  <c r="AO499" i="1" s="1"/>
  <c r="AH499" i="1"/>
  <c r="AI499" i="1" s="1"/>
  <c r="AD499" i="1"/>
  <c r="AE499" i="1" s="1"/>
  <c r="X499" i="1"/>
  <c r="Y499" i="1" s="1"/>
  <c r="N499" i="1"/>
  <c r="O499" i="1" s="1"/>
  <c r="H499" i="1"/>
  <c r="I499" i="1" s="1"/>
  <c r="BP351" i="1"/>
  <c r="BQ351" i="1" s="1"/>
  <c r="BL351" i="1"/>
  <c r="BM351" i="1" s="1"/>
  <c r="BF351" i="1"/>
  <c r="BG351" i="1" s="1"/>
  <c r="AX351" i="1"/>
  <c r="AY351" i="1" s="1"/>
  <c r="AT351" i="1"/>
  <c r="AU351" i="1" s="1"/>
  <c r="AN351" i="1"/>
  <c r="AO351" i="1" s="1"/>
  <c r="AH351" i="1"/>
  <c r="AI351" i="1" s="1"/>
  <c r="AD351" i="1"/>
  <c r="AE351" i="1" s="1"/>
  <c r="X351" i="1"/>
  <c r="Y351" i="1" s="1"/>
  <c r="N351" i="1"/>
  <c r="O351" i="1" s="1"/>
  <c r="H351" i="1"/>
  <c r="I351" i="1" s="1"/>
  <c r="BP507" i="1"/>
  <c r="BQ507" i="1" s="1"/>
  <c r="BL507" i="1"/>
  <c r="BM507" i="1" s="1"/>
  <c r="BF507" i="1"/>
  <c r="BG507" i="1" s="1"/>
  <c r="BB507" i="1"/>
  <c r="BC507" i="1" s="1"/>
  <c r="AX507" i="1"/>
  <c r="AY507" i="1" s="1"/>
  <c r="AT507" i="1"/>
  <c r="AU507" i="1" s="1"/>
  <c r="AN507" i="1"/>
  <c r="AO507" i="1" s="1"/>
  <c r="AH507" i="1"/>
  <c r="AI507" i="1" s="1"/>
  <c r="AD507" i="1"/>
  <c r="AE507" i="1" s="1"/>
  <c r="X507" i="1"/>
  <c r="Y507" i="1" s="1"/>
  <c r="N507" i="1"/>
  <c r="O507" i="1" s="1"/>
  <c r="H507" i="1"/>
  <c r="I507" i="1" s="1"/>
  <c r="BP502" i="1"/>
  <c r="BQ502" i="1" s="1"/>
  <c r="BL502" i="1"/>
  <c r="BM502" i="1" s="1"/>
  <c r="BF502" i="1"/>
  <c r="BG502" i="1" s="1"/>
  <c r="BB502" i="1"/>
  <c r="BC502" i="1" s="1"/>
  <c r="AX502" i="1"/>
  <c r="AY502" i="1" s="1"/>
  <c r="AT502" i="1"/>
  <c r="AU502" i="1" s="1"/>
  <c r="AN502" i="1"/>
  <c r="AO502" i="1" s="1"/>
  <c r="AH502" i="1"/>
  <c r="AI502" i="1" s="1"/>
  <c r="AD502" i="1"/>
  <c r="AE502" i="1" s="1"/>
  <c r="X502" i="1"/>
  <c r="Y502" i="1" s="1"/>
  <c r="N502" i="1"/>
  <c r="O502" i="1" s="1"/>
  <c r="H502" i="1"/>
  <c r="I502" i="1" s="1"/>
  <c r="BP500" i="1"/>
  <c r="BQ500" i="1" s="1"/>
  <c r="BL500" i="1"/>
  <c r="BM500" i="1" s="1"/>
  <c r="BF500" i="1"/>
  <c r="BG500" i="1" s="1"/>
  <c r="BB500" i="1"/>
  <c r="BC500" i="1" s="1"/>
  <c r="AX500" i="1"/>
  <c r="AY500" i="1" s="1"/>
  <c r="AT500" i="1"/>
  <c r="AU500" i="1" s="1"/>
  <c r="AN500" i="1"/>
  <c r="AO500" i="1" s="1"/>
  <c r="AH500" i="1"/>
  <c r="AI500" i="1" s="1"/>
  <c r="AD500" i="1"/>
  <c r="AE500" i="1" s="1"/>
  <c r="X500" i="1"/>
  <c r="Y500" i="1" s="1"/>
  <c r="N500" i="1"/>
  <c r="O500" i="1" s="1"/>
  <c r="H500" i="1"/>
  <c r="I500" i="1" s="1"/>
  <c r="BP493" i="1"/>
  <c r="BQ493" i="1" s="1"/>
  <c r="BL493" i="1"/>
  <c r="BM493" i="1" s="1"/>
  <c r="BF493" i="1"/>
  <c r="BG493" i="1" s="1"/>
  <c r="BB493" i="1"/>
  <c r="BC493" i="1" s="1"/>
  <c r="AX493" i="1"/>
  <c r="AY493" i="1" s="1"/>
  <c r="AT493" i="1"/>
  <c r="AU493" i="1" s="1"/>
  <c r="AN493" i="1"/>
  <c r="AO493" i="1" s="1"/>
  <c r="AH493" i="1"/>
  <c r="AI493" i="1" s="1"/>
  <c r="AD493" i="1"/>
  <c r="AE493" i="1" s="1"/>
  <c r="X493" i="1"/>
  <c r="Y493" i="1" s="1"/>
  <c r="N493" i="1"/>
  <c r="O493" i="1" s="1"/>
  <c r="H493" i="1"/>
  <c r="I493" i="1" s="1"/>
  <c r="BP352" i="1"/>
  <c r="BQ352" i="1" s="1"/>
  <c r="BL352" i="1"/>
  <c r="BM352" i="1" s="1"/>
  <c r="BF352" i="1"/>
  <c r="BG352" i="1" s="1"/>
  <c r="AX352" i="1"/>
  <c r="AY352" i="1" s="1"/>
  <c r="AT352" i="1"/>
  <c r="AU352" i="1" s="1"/>
  <c r="AN352" i="1"/>
  <c r="AO352" i="1" s="1"/>
  <c r="AH352" i="1"/>
  <c r="AI352" i="1" s="1"/>
  <c r="AD352" i="1"/>
  <c r="AE352" i="1" s="1"/>
  <c r="X352" i="1"/>
  <c r="Y352" i="1" s="1"/>
  <c r="N352" i="1"/>
  <c r="O352" i="1" s="1"/>
  <c r="H352" i="1"/>
  <c r="I352" i="1" s="1"/>
  <c r="BP496" i="1"/>
  <c r="BQ496" i="1" s="1"/>
  <c r="BL496" i="1"/>
  <c r="BM496" i="1" s="1"/>
  <c r="BF496" i="1"/>
  <c r="BG496" i="1" s="1"/>
  <c r="BB496" i="1"/>
  <c r="BC496" i="1" s="1"/>
  <c r="AX496" i="1"/>
  <c r="AY496" i="1" s="1"/>
  <c r="AT496" i="1"/>
  <c r="AU496" i="1" s="1"/>
  <c r="AN496" i="1"/>
  <c r="AO496" i="1" s="1"/>
  <c r="AH496" i="1"/>
  <c r="AI496" i="1" s="1"/>
  <c r="AD496" i="1"/>
  <c r="AE496" i="1" s="1"/>
  <c r="X496" i="1"/>
  <c r="Y496" i="1" s="1"/>
  <c r="N496" i="1"/>
  <c r="O496" i="1" s="1"/>
  <c r="H496" i="1"/>
  <c r="I496" i="1" s="1"/>
  <c r="BP498" i="1"/>
  <c r="BQ498" i="1" s="1"/>
  <c r="BL498" i="1"/>
  <c r="BM498" i="1" s="1"/>
  <c r="BF498" i="1"/>
  <c r="BG498" i="1" s="1"/>
  <c r="BB498" i="1"/>
  <c r="BC498" i="1" s="1"/>
  <c r="AX498" i="1"/>
  <c r="AY498" i="1" s="1"/>
  <c r="AT498" i="1"/>
  <c r="AU498" i="1" s="1"/>
  <c r="AN498" i="1"/>
  <c r="AO498" i="1" s="1"/>
  <c r="AH498" i="1"/>
  <c r="AI498" i="1" s="1"/>
  <c r="AD498" i="1"/>
  <c r="AE498" i="1" s="1"/>
  <c r="X498" i="1"/>
  <c r="Y498" i="1" s="1"/>
  <c r="N498" i="1"/>
  <c r="O498" i="1" s="1"/>
  <c r="H498" i="1"/>
  <c r="I498" i="1" s="1"/>
  <c r="BP495" i="1"/>
  <c r="BQ495" i="1" s="1"/>
  <c r="BL495" i="1"/>
  <c r="BM495" i="1" s="1"/>
  <c r="BF495" i="1"/>
  <c r="BG495" i="1" s="1"/>
  <c r="BB495" i="1"/>
  <c r="BC495" i="1" s="1"/>
  <c r="AX495" i="1"/>
  <c r="AY495" i="1" s="1"/>
  <c r="AT495" i="1"/>
  <c r="AU495" i="1" s="1"/>
  <c r="AN495" i="1"/>
  <c r="AO495" i="1" s="1"/>
  <c r="AH495" i="1"/>
  <c r="AI495" i="1" s="1"/>
  <c r="AD495" i="1"/>
  <c r="AE495" i="1" s="1"/>
  <c r="X495" i="1"/>
  <c r="Y495" i="1" s="1"/>
  <c r="N495" i="1"/>
  <c r="O495" i="1" s="1"/>
  <c r="H495" i="1"/>
  <c r="I495" i="1" s="1"/>
  <c r="BP494" i="1"/>
  <c r="BQ494" i="1" s="1"/>
  <c r="BL494" i="1"/>
  <c r="BM494" i="1" s="1"/>
  <c r="BF494" i="1"/>
  <c r="BG494" i="1" s="1"/>
  <c r="BB494" i="1"/>
  <c r="BC494" i="1" s="1"/>
  <c r="AX494" i="1"/>
  <c r="AY494" i="1" s="1"/>
  <c r="AT494" i="1"/>
  <c r="AU494" i="1" s="1"/>
  <c r="AN494" i="1"/>
  <c r="AO494" i="1" s="1"/>
  <c r="AH494" i="1"/>
  <c r="AI494" i="1" s="1"/>
  <c r="AD494" i="1"/>
  <c r="AE494" i="1" s="1"/>
  <c r="X494" i="1"/>
  <c r="Y494" i="1" s="1"/>
  <c r="N494" i="1"/>
  <c r="O494" i="1" s="1"/>
  <c r="H494" i="1"/>
  <c r="I494" i="1" s="1"/>
  <c r="BP353" i="1"/>
  <c r="BQ353" i="1" s="1"/>
  <c r="BL353" i="1"/>
  <c r="BM353" i="1" s="1"/>
  <c r="BF353" i="1"/>
  <c r="BG353" i="1" s="1"/>
  <c r="AX353" i="1"/>
  <c r="AY353" i="1" s="1"/>
  <c r="AT353" i="1"/>
  <c r="AU353" i="1" s="1"/>
  <c r="AN353" i="1"/>
  <c r="AO353" i="1" s="1"/>
  <c r="AH353" i="1"/>
  <c r="AI353" i="1" s="1"/>
  <c r="AD353" i="1"/>
  <c r="AE353" i="1" s="1"/>
  <c r="X353" i="1"/>
  <c r="Y353" i="1" s="1"/>
  <c r="N353" i="1"/>
  <c r="O353" i="1" s="1"/>
  <c r="H353" i="1"/>
  <c r="I353" i="1" s="1"/>
  <c r="BP509" i="1"/>
  <c r="BQ509" i="1" s="1"/>
  <c r="BL509" i="1"/>
  <c r="BM509" i="1" s="1"/>
  <c r="BF509" i="1"/>
  <c r="BG509" i="1" s="1"/>
  <c r="BB509" i="1"/>
  <c r="BC509" i="1" s="1"/>
  <c r="AX509" i="1"/>
  <c r="AY509" i="1" s="1"/>
  <c r="AT509" i="1"/>
  <c r="AU509" i="1" s="1"/>
  <c r="AN509" i="1"/>
  <c r="AO509" i="1" s="1"/>
  <c r="AH509" i="1"/>
  <c r="AI509" i="1" s="1"/>
  <c r="AD509" i="1"/>
  <c r="AE509" i="1" s="1"/>
  <c r="X509" i="1"/>
  <c r="Y509" i="1" s="1"/>
  <c r="N509" i="1"/>
  <c r="O509" i="1" s="1"/>
  <c r="H509" i="1"/>
  <c r="I509" i="1" s="1"/>
  <c r="BP508" i="1"/>
  <c r="BQ508" i="1" s="1"/>
  <c r="BL508" i="1"/>
  <c r="BM508" i="1" s="1"/>
  <c r="BF508" i="1"/>
  <c r="BG508" i="1" s="1"/>
  <c r="BB508" i="1"/>
  <c r="BC508" i="1" s="1"/>
  <c r="AX508" i="1"/>
  <c r="AY508" i="1" s="1"/>
  <c r="AT508" i="1"/>
  <c r="AU508" i="1" s="1"/>
  <c r="AN508" i="1"/>
  <c r="AO508" i="1" s="1"/>
  <c r="AH508" i="1"/>
  <c r="AI508" i="1" s="1"/>
  <c r="AD508" i="1"/>
  <c r="AE508" i="1" s="1"/>
  <c r="X508" i="1"/>
  <c r="Y508" i="1" s="1"/>
  <c r="N508" i="1"/>
  <c r="O508" i="1" s="1"/>
  <c r="H508" i="1"/>
  <c r="I508" i="1" s="1"/>
  <c r="BP497" i="1"/>
  <c r="BQ497" i="1" s="1"/>
  <c r="BL497" i="1"/>
  <c r="BM497" i="1" s="1"/>
  <c r="BF497" i="1"/>
  <c r="BG497" i="1" s="1"/>
  <c r="BB497" i="1"/>
  <c r="BC497" i="1" s="1"/>
  <c r="AX497" i="1"/>
  <c r="AY497" i="1" s="1"/>
  <c r="AT497" i="1"/>
  <c r="AU497" i="1" s="1"/>
  <c r="AN497" i="1"/>
  <c r="AO497" i="1" s="1"/>
  <c r="AH497" i="1"/>
  <c r="AI497" i="1" s="1"/>
  <c r="AD497" i="1"/>
  <c r="AE497" i="1" s="1"/>
  <c r="X497" i="1"/>
  <c r="Y497" i="1" s="1"/>
  <c r="N497" i="1"/>
  <c r="O497" i="1" s="1"/>
  <c r="H497" i="1"/>
  <c r="I497" i="1" s="1"/>
  <c r="BP503" i="1"/>
  <c r="BQ503" i="1" s="1"/>
  <c r="BL503" i="1"/>
  <c r="BM503" i="1" s="1"/>
  <c r="BF503" i="1"/>
  <c r="BG503" i="1" s="1"/>
  <c r="BB503" i="1"/>
  <c r="BC503" i="1" s="1"/>
  <c r="AX503" i="1"/>
  <c r="AY503" i="1" s="1"/>
  <c r="AT503" i="1"/>
  <c r="AU503" i="1" s="1"/>
  <c r="AN503" i="1"/>
  <c r="AO503" i="1" s="1"/>
  <c r="AH503" i="1"/>
  <c r="AI503" i="1" s="1"/>
  <c r="AD503" i="1"/>
  <c r="AE503" i="1" s="1"/>
  <c r="X503" i="1"/>
  <c r="Y503" i="1" s="1"/>
  <c r="N503" i="1"/>
  <c r="O503" i="1" s="1"/>
  <c r="H503" i="1"/>
  <c r="I503" i="1" s="1"/>
  <c r="BP501" i="1"/>
  <c r="BQ501" i="1" s="1"/>
  <c r="BL501" i="1"/>
  <c r="BM501" i="1" s="1"/>
  <c r="BF501" i="1"/>
  <c r="BG501" i="1" s="1"/>
  <c r="BB501" i="1"/>
  <c r="BC501" i="1" s="1"/>
  <c r="AX501" i="1"/>
  <c r="AY501" i="1" s="1"/>
  <c r="AT501" i="1"/>
  <c r="AU501" i="1" s="1"/>
  <c r="AN501" i="1"/>
  <c r="AO501" i="1" s="1"/>
  <c r="AH501" i="1"/>
  <c r="AI501" i="1" s="1"/>
  <c r="AD501" i="1"/>
  <c r="AE501" i="1" s="1"/>
  <c r="X501" i="1"/>
  <c r="Y501" i="1" s="1"/>
  <c r="N501" i="1"/>
  <c r="O501" i="1" s="1"/>
  <c r="H501" i="1"/>
  <c r="I501" i="1" s="1"/>
  <c r="BP504" i="1"/>
  <c r="BQ504" i="1" s="1"/>
  <c r="BL504" i="1"/>
  <c r="BM504" i="1" s="1"/>
  <c r="BF504" i="1"/>
  <c r="BG504" i="1" s="1"/>
  <c r="BB504" i="1"/>
  <c r="BC504" i="1" s="1"/>
  <c r="AX504" i="1"/>
  <c r="AY504" i="1" s="1"/>
  <c r="AT504" i="1"/>
  <c r="AU504" i="1" s="1"/>
  <c r="AN504" i="1"/>
  <c r="AO504" i="1" s="1"/>
  <c r="AH504" i="1"/>
  <c r="AI504" i="1" s="1"/>
  <c r="AD504" i="1"/>
  <c r="AE504" i="1" s="1"/>
  <c r="X504" i="1"/>
  <c r="Y504" i="1" s="1"/>
  <c r="N504" i="1"/>
  <c r="O504" i="1" s="1"/>
  <c r="H504" i="1"/>
  <c r="I504" i="1" s="1"/>
  <c r="BP505" i="1"/>
  <c r="BQ505" i="1" s="1"/>
  <c r="BL505" i="1"/>
  <c r="BM505" i="1" s="1"/>
  <c r="BF505" i="1"/>
  <c r="BG505" i="1" s="1"/>
  <c r="BB505" i="1"/>
  <c r="BC505" i="1" s="1"/>
  <c r="AX505" i="1"/>
  <c r="AY505" i="1" s="1"/>
  <c r="AT505" i="1"/>
  <c r="AU505" i="1" s="1"/>
  <c r="AN505" i="1"/>
  <c r="AO505" i="1" s="1"/>
  <c r="AH505" i="1"/>
  <c r="AI505" i="1" s="1"/>
  <c r="AD505" i="1"/>
  <c r="AE505" i="1" s="1"/>
  <c r="X505" i="1"/>
  <c r="Y505" i="1" s="1"/>
  <c r="N505" i="1"/>
  <c r="O505" i="1" s="1"/>
  <c r="H505" i="1"/>
  <c r="I505" i="1" s="1"/>
  <c r="BP510" i="1"/>
  <c r="BQ510" i="1" s="1"/>
  <c r="BL510" i="1"/>
  <c r="BM510" i="1" s="1"/>
  <c r="BF510" i="1"/>
  <c r="BG510" i="1" s="1"/>
  <c r="BB510" i="1"/>
  <c r="BC510" i="1" s="1"/>
  <c r="AX510" i="1"/>
  <c r="AY510" i="1" s="1"/>
  <c r="AT510" i="1"/>
  <c r="AU510" i="1" s="1"/>
  <c r="AN510" i="1"/>
  <c r="AO510" i="1" s="1"/>
  <c r="AH510" i="1"/>
  <c r="AI510" i="1" s="1"/>
  <c r="AD510" i="1"/>
  <c r="AE510" i="1" s="1"/>
  <c r="X510" i="1"/>
  <c r="Y510" i="1" s="1"/>
  <c r="N510" i="1"/>
  <c r="O510" i="1" s="1"/>
  <c r="H510" i="1"/>
  <c r="I510" i="1" s="1"/>
  <c r="BP506" i="1"/>
  <c r="BQ506" i="1" s="1"/>
  <c r="BL506" i="1"/>
  <c r="BM506" i="1" s="1"/>
  <c r="BF506" i="1"/>
  <c r="BG506" i="1" s="1"/>
  <c r="BB506" i="1"/>
  <c r="BC506" i="1" s="1"/>
  <c r="AX506" i="1"/>
  <c r="AY506" i="1" s="1"/>
  <c r="AT506" i="1"/>
  <c r="AU506" i="1" s="1"/>
  <c r="AN506" i="1"/>
  <c r="AO506" i="1" s="1"/>
  <c r="AH506" i="1"/>
  <c r="AI506" i="1" s="1"/>
  <c r="AD506" i="1"/>
  <c r="AE506" i="1" s="1"/>
  <c r="X506" i="1"/>
  <c r="Y506" i="1" s="1"/>
  <c r="N506" i="1"/>
  <c r="O506" i="1" s="1"/>
  <c r="H506" i="1"/>
  <c r="I506" i="1" s="1"/>
  <c r="BP289" i="1"/>
  <c r="BQ289" i="1" s="1"/>
  <c r="BL289" i="1"/>
  <c r="BM289" i="1" s="1"/>
  <c r="BF289" i="1"/>
  <c r="BG289" i="1" s="1"/>
  <c r="BB289" i="1"/>
  <c r="BC289" i="1" s="1"/>
  <c r="AX289" i="1"/>
  <c r="AY289" i="1" s="1"/>
  <c r="AT289" i="1"/>
  <c r="AU289" i="1" s="1"/>
  <c r="AN289" i="1"/>
  <c r="AO289" i="1" s="1"/>
  <c r="AH289" i="1"/>
  <c r="AI289" i="1" s="1"/>
  <c r="X289" i="1"/>
  <c r="Y289" i="1" s="1"/>
  <c r="H289" i="1"/>
  <c r="I289" i="1" s="1"/>
  <c r="T444" i="1" l="1"/>
  <c r="U444" i="1" s="1"/>
  <c r="T447" i="1"/>
  <c r="U447" i="1" s="1"/>
  <c r="BL442" i="1"/>
  <c r="BM442" i="1" s="1"/>
  <c r="N447" i="1"/>
  <c r="O447" i="1" s="1"/>
  <c r="AN442" i="1"/>
  <c r="AO442" i="1" s="1"/>
  <c r="T456" i="1"/>
  <c r="U456" i="1" s="1"/>
  <c r="N435" i="1"/>
  <c r="O435" i="1" s="1"/>
  <c r="N453" i="1"/>
  <c r="O453" i="1" s="1"/>
  <c r="T446" i="1"/>
  <c r="U446" i="1" s="1"/>
  <c r="AY450" i="1"/>
  <c r="U452" i="1"/>
  <c r="N449" i="1"/>
  <c r="O449" i="1" s="1"/>
  <c r="U460" i="1"/>
  <c r="H449" i="1"/>
  <c r="I449" i="1" s="1"/>
  <c r="N464" i="1"/>
  <c r="O464" i="1" s="1"/>
  <c r="N448" i="1"/>
  <c r="O448" i="1" s="1"/>
  <c r="H435" i="1"/>
  <c r="I435" i="1" s="1"/>
  <c r="N462" i="1"/>
  <c r="O462" i="1" s="1"/>
  <c r="N446" i="1"/>
  <c r="O446" i="1" s="1"/>
  <c r="U450" i="1"/>
  <c r="U457" i="1"/>
  <c r="U454" i="1"/>
  <c r="AD289" i="1"/>
  <c r="AE289" i="1" s="1"/>
  <c r="H456" i="1"/>
  <c r="I456" i="1" s="1"/>
  <c r="U459" i="1"/>
  <c r="N439" i="1"/>
  <c r="N456" i="1"/>
  <c r="O456" i="1" s="1"/>
  <c r="U448" i="1"/>
  <c r="T434" i="1"/>
  <c r="U434" i="1" s="1"/>
  <c r="H441" i="1"/>
  <c r="I441" i="1" s="1"/>
  <c r="BC450" i="1"/>
  <c r="AE449" i="1"/>
  <c r="N440" i="1"/>
  <c r="O440" i="1" s="1"/>
  <c r="H462" i="1"/>
  <c r="I462" i="1" s="1"/>
  <c r="H461" i="1"/>
  <c r="I461" i="1" s="1"/>
  <c r="U451" i="1"/>
  <c r="H445" i="1"/>
  <c r="I445" i="1" s="1"/>
  <c r="N452" i="1"/>
  <c r="O452" i="1" s="1"/>
  <c r="Y449" i="1"/>
  <c r="BG450" i="1"/>
  <c r="H463" i="1"/>
  <c r="I463" i="1" s="1"/>
  <c r="AT442" i="1"/>
  <c r="AU442" i="1" s="1"/>
  <c r="AT443" i="1"/>
  <c r="AU443" i="1" s="1"/>
  <c r="U455" i="1"/>
  <c r="H444" i="1"/>
  <c r="I444" i="1" s="1"/>
  <c r="N451" i="1"/>
  <c r="O451" i="1" s="1"/>
  <c r="AT454" i="1"/>
  <c r="AU454" i="1" s="1"/>
  <c r="U458" i="1"/>
  <c r="U449" i="1"/>
  <c r="N458" i="1"/>
  <c r="O458" i="1" s="1"/>
  <c r="N457" i="1"/>
  <c r="O457" i="1" s="1"/>
  <c r="N441" i="1"/>
  <c r="O441" i="1" s="1"/>
  <c r="N450" i="1"/>
  <c r="O450" i="1" s="1"/>
  <c r="BM454" i="1"/>
  <c r="H450" i="1"/>
  <c r="I450" i="1" s="1"/>
  <c r="BQ454" i="1"/>
  <c r="H453" i="1"/>
  <c r="I453" i="1" s="1"/>
  <c r="H451" i="1"/>
  <c r="I451" i="1" s="1"/>
  <c r="N460" i="1"/>
  <c r="O460" i="1" s="1"/>
  <c r="N461" i="1"/>
  <c r="O461" i="1" s="1"/>
  <c r="T435" i="1"/>
  <c r="U435" i="1" s="1"/>
  <c r="AT455" i="1"/>
  <c r="AU455" i="1" s="1"/>
  <c r="BC459" i="1"/>
  <c r="BG459" i="1"/>
  <c r="H434" i="1"/>
  <c r="I434" i="1" s="1"/>
  <c r="N434" i="1"/>
  <c r="O434" i="1" s="1"/>
  <c r="H447" i="1"/>
  <c r="I447" i="1" s="1"/>
  <c r="H464" i="1"/>
  <c r="I464" i="1" s="1"/>
  <c r="H436" i="1"/>
  <c r="I436" i="1" s="1"/>
  <c r="H458" i="1"/>
  <c r="I458" i="1" s="1"/>
  <c r="AY449" i="1"/>
  <c r="AE448" i="1"/>
  <c r="BQ458" i="1"/>
  <c r="AO450" i="1"/>
  <c r="AI439" i="1"/>
  <c r="H457" i="1"/>
  <c r="I457" i="1" s="1"/>
  <c r="BM459" i="1"/>
  <c r="AU452" i="1"/>
  <c r="O439" i="1"/>
  <c r="BG458" i="1"/>
  <c r="AE450" i="1"/>
  <c r="Y439" i="1"/>
  <c r="BM458" i="1"/>
  <c r="AI450" i="1"/>
  <c r="Y451" i="1"/>
  <c r="AE439" i="1"/>
  <c r="H446" i="1"/>
  <c r="I446" i="1" s="1"/>
  <c r="AU450" i="1"/>
  <c r="AO439" i="1"/>
  <c r="H438" i="1"/>
  <c r="I438" i="1" s="1"/>
  <c r="N445" i="1"/>
  <c r="O445" i="1" s="1"/>
  <c r="H459" i="1"/>
  <c r="I459" i="1" s="1"/>
  <c r="AY455" i="1"/>
  <c r="BC448" i="1"/>
  <c r="AE460" i="1"/>
  <c r="BM448" i="1"/>
  <c r="BQ448" i="1"/>
  <c r="Y460" i="1"/>
  <c r="AO457" i="1"/>
  <c r="AO460" i="1"/>
  <c r="O459" i="1"/>
  <c r="Y459" i="1"/>
  <c r="BM460" i="1"/>
  <c r="H460" i="1"/>
  <c r="I460" i="1" s="1"/>
  <c r="AI457" i="1"/>
  <c r="BG448" i="1"/>
  <c r="AU457" i="1"/>
  <c r="AI460" i="1"/>
  <c r="AY457" i="1"/>
  <c r="BC457" i="1"/>
  <c r="AU460" i="1"/>
  <c r="BG457" i="1"/>
  <c r="AY460" i="1"/>
  <c r="AI459" i="1"/>
  <c r="BG460" i="1"/>
  <c r="H452" i="1"/>
  <c r="I452" i="1" s="1"/>
  <c r="H439" i="1"/>
  <c r="I439" i="1" s="1"/>
  <c r="H437" i="1"/>
  <c r="I437" i="1" s="1"/>
  <c r="AI449" i="1"/>
  <c r="BQ457" i="1"/>
  <c r="AO459" i="1"/>
  <c r="AO449" i="1"/>
  <c r="BM450" i="1"/>
  <c r="Y458" i="1"/>
  <c r="AE458" i="1"/>
  <c r="BC449" i="1"/>
  <c r="AI458" i="1"/>
  <c r="AO458" i="1"/>
  <c r="AY458" i="1"/>
  <c r="BQ459" i="1"/>
  <c r="BG449" i="1"/>
  <c r="BM449" i="1"/>
  <c r="AU458" i="1"/>
  <c r="AE457" i="1"/>
  <c r="BC458" i="1"/>
  <c r="Y450" i="1"/>
  <c r="AY448" i="1"/>
  <c r="BQ453" i="1"/>
  <c r="AI455" i="1"/>
  <c r="BC454" i="1"/>
  <c r="BM456" i="1"/>
  <c r="BQ441" i="1"/>
  <c r="BM457" i="1"/>
  <c r="AE459" i="1"/>
  <c r="BC460" i="1"/>
  <c r="Y441" i="1"/>
  <c r="I448" i="1"/>
  <c r="AU459" i="1"/>
  <c r="BQ460" i="1"/>
  <c r="Y448" i="1"/>
  <c r="AY459" i="1"/>
  <c r="BC452" i="1"/>
  <c r="AI448" i="1"/>
  <c r="AY452" i="1"/>
  <c r="AO455" i="1"/>
  <c r="BG454" i="1"/>
  <c r="BQ456" i="1"/>
  <c r="BM452" i="1"/>
  <c r="AU451" i="1"/>
  <c r="BM455" i="1"/>
  <c r="AU439" i="1"/>
  <c r="AE453" i="1"/>
  <c r="BC451" i="1"/>
  <c r="I454" i="1"/>
  <c r="Y456" i="1"/>
  <c r="AE441" i="1"/>
  <c r="BC439" i="1"/>
  <c r="AU449" i="1"/>
  <c r="BQ450" i="1"/>
  <c r="AI453" i="1"/>
  <c r="BG451" i="1"/>
  <c r="O454" i="1"/>
  <c r="AE456" i="1"/>
  <c r="AI441" i="1"/>
  <c r="BG439" i="1"/>
  <c r="BG452" i="1"/>
  <c r="AO453" i="1"/>
  <c r="BM451" i="1"/>
  <c r="Y454" i="1"/>
  <c r="AI456" i="1"/>
  <c r="AO441" i="1"/>
  <c r="BM439" i="1"/>
  <c r="AU453" i="1"/>
  <c r="BQ451" i="1"/>
  <c r="AE454" i="1"/>
  <c r="AO456" i="1"/>
  <c r="AU441" i="1"/>
  <c r="BQ439" i="1"/>
  <c r="Y452" i="1"/>
  <c r="AY453" i="1"/>
  <c r="I455" i="1"/>
  <c r="AI454" i="1"/>
  <c r="AU456" i="1"/>
  <c r="AY441" i="1"/>
  <c r="BC455" i="1"/>
  <c r="BG455" i="1"/>
  <c r="BQ455" i="1"/>
  <c r="AE452" i="1"/>
  <c r="BC453" i="1"/>
  <c r="O455" i="1"/>
  <c r="AO454" i="1"/>
  <c r="AY456" i="1"/>
  <c r="BC441" i="1"/>
  <c r="Y453" i="1"/>
  <c r="BQ449" i="1"/>
  <c r="AO448" i="1"/>
  <c r="AI452" i="1"/>
  <c r="BG453" i="1"/>
  <c r="Y455" i="1"/>
  <c r="BC456" i="1"/>
  <c r="BG441" i="1"/>
  <c r="AE451" i="1"/>
  <c r="AI451" i="1"/>
  <c r="BQ452" i="1"/>
  <c r="AO451" i="1"/>
  <c r="AY451" i="1"/>
  <c r="Y457" i="1"/>
  <c r="AU448" i="1"/>
  <c r="AO452" i="1"/>
  <c r="BM453" i="1"/>
  <c r="AE455" i="1"/>
  <c r="AY454" i="1"/>
  <c r="BG456" i="1"/>
  <c r="BM441" i="1"/>
</calcChain>
</file>

<file path=xl/sharedStrings.xml><?xml version="1.0" encoding="utf-8"?>
<sst xmlns="http://schemas.openxmlformats.org/spreadsheetml/2006/main" count="1777" uniqueCount="1057">
  <si>
    <t>12V</t>
  </si>
  <si>
    <t>11.1V</t>
  </si>
  <si>
    <t>8.4V</t>
  </si>
  <si>
    <t>7.4V</t>
  </si>
  <si>
    <t>6.6V</t>
  </si>
  <si>
    <t>6V</t>
  </si>
  <si>
    <t>5V</t>
  </si>
  <si>
    <t>4.8V</t>
  </si>
  <si>
    <t>4.2V</t>
  </si>
  <si>
    <t>3.8V</t>
  </si>
  <si>
    <t>3.7V</t>
  </si>
  <si>
    <t>3.3V</t>
  </si>
  <si>
    <t>URL</t>
  </si>
  <si>
    <t>メーカー</t>
  </si>
  <si>
    <t>型番</t>
  </si>
  <si>
    <t>重さ</t>
  </si>
  <si>
    <t>ストール
トルク</t>
  </si>
  <si>
    <t>スピード
（無負荷）</t>
  </si>
  <si>
    <t>(疑似)
動力</t>
  </si>
  <si>
    <t>(疑似)動力/重さ</t>
  </si>
  <si>
    <t>g</t>
  </si>
  <si>
    <t>kg-cm</t>
  </si>
  <si>
    <t>sec/60deg</t>
  </si>
  <si>
    <t>W</t>
  </si>
  <si>
    <t>W/kg</t>
  </si>
  <si>
    <t>DYNAMIXEL</t>
  </si>
  <si>
    <t>KONDO</t>
  </si>
  <si>
    <t>KRS-9004HV ICS</t>
  </si>
  <si>
    <t>https://kondo-robot.com/product/03204</t>
  </si>
  <si>
    <t>PMX-SCR-9204HV</t>
  </si>
  <si>
    <t>https://kondo-robot.com/product/03219</t>
  </si>
  <si>
    <t>KRS-6104FHV ICS</t>
  </si>
  <si>
    <t>https://kondo-robot.com/product/03175</t>
  </si>
  <si>
    <t>KRS-6003R2HV ICS(生産終了)</t>
  </si>
  <si>
    <t>https://kondo-robot.com/product/03137</t>
  </si>
  <si>
    <t>KRS-5034HV ICS</t>
  </si>
  <si>
    <t>https://kondo-robot.com/product/03184</t>
  </si>
  <si>
    <t>KRS-5054HV ICS H.C</t>
  </si>
  <si>
    <t>https://kondo-robot.com/product/03180</t>
  </si>
  <si>
    <t>KRS-4034HV ICS</t>
  </si>
  <si>
    <t>https://kondo-robot.com/product/krs-4034hv-ics</t>
  </si>
  <si>
    <t>PMX-SCR-5204HV</t>
  </si>
  <si>
    <t>https://kondo-robot.com/product/03223</t>
  </si>
  <si>
    <t>PMX-SCR-9203HV</t>
  </si>
  <si>
    <t>https://kondo-robot.com/product/03217</t>
  </si>
  <si>
    <t>AGF</t>
  </si>
  <si>
    <t>SA86BVMW</t>
  </si>
  <si>
    <t>KRS-2552R2HV ICS</t>
  </si>
  <si>
    <t>https://kondo-robot.com/product/03197</t>
  </si>
  <si>
    <t>KRS-2572R2HV ICS</t>
  </si>
  <si>
    <t>https://kondo-robot.com/product/03200</t>
  </si>
  <si>
    <t>KRS-4037HV ICS</t>
  </si>
  <si>
    <t>https://kondo-robot.com/product/03211</t>
  </si>
  <si>
    <t>KRS-4033HV ICS</t>
  </si>
  <si>
    <t>https://kondo-robot.com/product/krs-4033hv-ics</t>
  </si>
  <si>
    <t>SA81BVMW</t>
  </si>
  <si>
    <t>KRS-2542R2HV ICS</t>
  </si>
  <si>
    <t>https://kondo-robot.com/product/03202</t>
  </si>
  <si>
    <t>KRS-5033HV ICS</t>
  </si>
  <si>
    <t>https://kondo-robot.com/product/03186</t>
  </si>
  <si>
    <t>KRS-5053HV ICS H.C</t>
  </si>
  <si>
    <t>https://kondo-robot.com/product/03182</t>
  </si>
  <si>
    <t>PMX-SCR-5203HV</t>
  </si>
  <si>
    <t>https://kondo-robot.com/product/03221</t>
  </si>
  <si>
    <t>SA66BVMW</t>
  </si>
  <si>
    <t>https://www.agf-rc.com/direct-power-35kg-0073sec-waterproof-low-profile-bls-programmable-digital-12v-smart-servo-sa66bvmw-p5591616.html</t>
  </si>
  <si>
    <t>KRS-5032HV ICS</t>
  </si>
  <si>
    <t>https://kondo-robot.com/product/03188</t>
  </si>
  <si>
    <t>bluebird</t>
  </si>
  <si>
    <t>https://www.blue-bird-model.com/products_detail/553.htm</t>
  </si>
  <si>
    <t>サーボの固定具が縦なので注意が必要</t>
  </si>
  <si>
    <t>https://www.blue-bird-model.com/products_detail/491.htm</t>
  </si>
  <si>
    <t>BLS-M35B</t>
  </si>
  <si>
    <t>BLS-A911+</t>
  </si>
  <si>
    <t>https://www.blue-bird-model.com/products_detail/318.htm</t>
  </si>
  <si>
    <t>BLS-M45B</t>
  </si>
  <si>
    <t>BlueArrow</t>
  </si>
  <si>
    <t>X-4 HTMG HV</t>
  </si>
  <si>
    <t>http://www.ltair.com/index.php?route=product/product&amp;path=58&amp;product_id=537</t>
  </si>
  <si>
    <t>BLS-A208+</t>
  </si>
  <si>
    <t>https://www.blue-bird-model.com/products_detail/177.htm</t>
  </si>
  <si>
    <t>BLS-A208V+</t>
  </si>
  <si>
    <t>https://www.blue-bird-model.com/products_detail/455.htm</t>
  </si>
  <si>
    <t>MIBL H20-Car2004SG</t>
  </si>
  <si>
    <t>http://www.ltair.com/index.php?route=product/product&amp;path=169&amp;product_id=374</t>
  </si>
  <si>
    <t>MIBL H20-Air/Heli1904SG</t>
  </si>
  <si>
    <t>http://www.ltair.com/index.php?route=product/product&amp;path=169&amp;product_id=396</t>
  </si>
  <si>
    <t>MIBL H20-Air/Heli1904SG-I</t>
  </si>
  <si>
    <t>http://www.ltair.com/index.php?route=product/product&amp;path=169&amp;product_id=395</t>
  </si>
  <si>
    <t>ROBSG</t>
  </si>
  <si>
    <t>HS1106（販売終了）</t>
  </si>
  <si>
    <t>https://ja.aliexpress.com/item/33036381041.html</t>
  </si>
  <si>
    <t>MIBL H20-Car1302SG</t>
  </si>
  <si>
    <t>http://www.ltair.com/index.php?route=product/product&amp;path=169&amp;product_id=373</t>
  </si>
  <si>
    <t>MIBL H20-Air/Heli1202SG</t>
  </si>
  <si>
    <t>http://www.ltair.com/index.php?route=product/product&amp;path=169&amp;product_id=394</t>
  </si>
  <si>
    <t>MIBL H20-Air/Heli1202SG-I</t>
  </si>
  <si>
    <t>http://www.ltair.com/index.php?route=product/product&amp;path=169&amp;product_id=393</t>
  </si>
  <si>
    <t>MI C20Air-1705MG</t>
  </si>
  <si>
    <t>http://www.ltair.com/index.php?route=product/product&amp;path=167&amp;product_id=403</t>
  </si>
  <si>
    <t xml:space="preserve">A80BHX-H </t>
  </si>
  <si>
    <t>BLS-H71B V2</t>
  </si>
  <si>
    <t>https://www.blue-bird-model.com/products_detail/475.htm</t>
  </si>
  <si>
    <t>BLS-M72B V2</t>
  </si>
  <si>
    <t>BMS-1904</t>
  </si>
  <si>
    <t>https://www.blue-bird-model.com/products_detail/451.htm</t>
  </si>
  <si>
    <t>BMS-2606</t>
  </si>
  <si>
    <t>https://www.blue-bird-model.com/products_detail/449.htm</t>
  </si>
  <si>
    <t>BMS-117WV+</t>
  </si>
  <si>
    <t>https://www.blue-bird-model.com/products_detail/410.htm</t>
  </si>
  <si>
    <t>BMS-127WV+</t>
  </si>
  <si>
    <t>https://www.blue-bird-model.com/products_detail/413.htm</t>
  </si>
  <si>
    <t>BLS-3006</t>
  </si>
  <si>
    <t>https://www.blue-bird-model.com/products_detail/443.htm</t>
  </si>
  <si>
    <t>FrSky</t>
  </si>
  <si>
    <t>Xact HV5612</t>
  </si>
  <si>
    <t>MI C20Car-1805SG</t>
  </si>
  <si>
    <t>http://www.ltair.com/index.php?route=product/product&amp;path=167&amp;product_id=408</t>
  </si>
  <si>
    <t>BMS-206WV</t>
  </si>
  <si>
    <t>https://www.blue-bird-model.com/products_detail/505.htm</t>
  </si>
  <si>
    <t>MIBL H20-Car2505SG</t>
  </si>
  <si>
    <t>http://www.ltair.com/index.php?route=product/product&amp;path=169&amp;product_id=375</t>
  </si>
  <si>
    <t>BLS-30A</t>
  </si>
  <si>
    <t>https://www.blue-bird-model.com/products_detail/439.htm</t>
  </si>
  <si>
    <t>A66FHLW</t>
  </si>
  <si>
    <t>https://www.agf-rc.com/low-profile-60kg-insane-torque-steel-gears-4-pole-brushless-digital-servo-motor-a66fhlw-p5591601.html</t>
  </si>
  <si>
    <t>A20BHS</t>
  </si>
  <si>
    <t>https://www.agf-rc.com/agfrc-21g-0055sec-high-speed-104kg-programmable-digital-brushless-48-84v-strength-steel-gear-micro-wing-servo-18010a20bhs-p4231193.html</t>
  </si>
  <si>
    <t>MIBL W21A-3606SG</t>
  </si>
  <si>
    <t>http://www.ltair.com/index.php?route=product/product&amp;path=170&amp;product_id=382</t>
  </si>
  <si>
    <t>BMS-A921+</t>
  </si>
  <si>
    <t>https://www.blue-bird-model.com/products_detail/478.htm</t>
  </si>
  <si>
    <t>BMS-A923+</t>
  </si>
  <si>
    <t>https://www.blue-bird-model.com/products_detail/480.htm</t>
  </si>
  <si>
    <t>KingMax</t>
  </si>
  <si>
    <t>KM1203MDT</t>
  </si>
  <si>
    <t>http://www.kingmaxhobby.com/pd.jsp?id=256#_pp=0_463_116</t>
  </si>
  <si>
    <t>BLS-208WV</t>
  </si>
  <si>
    <t>https://www.blue-bird-model.com/products_detail/417.htm</t>
  </si>
  <si>
    <t>Xact HV5611</t>
  </si>
  <si>
    <t>D5041MG-HV</t>
  </si>
  <si>
    <t>http://www.ltair.com/index.php?route=product/product&amp;path=176&amp;product_id=289</t>
  </si>
  <si>
    <t>BMS-207WV</t>
  </si>
  <si>
    <t>https://www.blue-bird-model.com/products_detail/399.htm</t>
  </si>
  <si>
    <t>BG-0737SW</t>
  </si>
  <si>
    <t>https://www.blue-bird-model.com/products_detail/33.htm</t>
  </si>
  <si>
    <t>BLS-A931+</t>
  </si>
  <si>
    <t>https://www.blue-bird-model.com/products_detail/500.htm</t>
  </si>
  <si>
    <t>BLS-A933+</t>
  </si>
  <si>
    <t>https://www.blue-bird-model.com/products_detail/502.htm</t>
  </si>
  <si>
    <t>BMS-117HV</t>
  </si>
  <si>
    <t>MIBL W21A-4108SG</t>
  </si>
  <si>
    <t>http://www.ltair.com/index.php?route=product/product&amp;path=170&amp;product_id=380</t>
  </si>
  <si>
    <t>BMS-116WV+</t>
  </si>
  <si>
    <t>https://www.blue-bird-model.com/products_detail/400.htm</t>
  </si>
  <si>
    <t>BMS-126WV+</t>
  </si>
  <si>
    <t>https://www.blue-bird-model.com/products_detail/412.htm</t>
  </si>
  <si>
    <t>BMS-226HT</t>
  </si>
  <si>
    <t>BLS-M55B</t>
  </si>
  <si>
    <t>BLS-H51B V2</t>
  </si>
  <si>
    <t>https://www.blue-bird-model.com/products_detail/394.htm</t>
  </si>
  <si>
    <t>BMS-A206+</t>
  </si>
  <si>
    <t>https://www.blue-bird-model.com/products_detail/178.htm</t>
  </si>
  <si>
    <t>BMS-A206V+</t>
  </si>
  <si>
    <t>https://www.blue-bird-model.com/products_detail/552.htm</t>
  </si>
  <si>
    <t>A06CHR</t>
  </si>
  <si>
    <t>https://www.agf-rc.com/8mm-super-slim-3kg-0052sec-steel-gear-hv-digital-coreless-sub-micro-wing-servo-motor-for-small-glider-airpane-wing-a06chr-p5363530.html</t>
  </si>
  <si>
    <t>A06CLS V2</t>
  </si>
  <si>
    <t>https://www.agf-rc.com/special-offer--15t-spline-hv-mini-z-servo-3kg-0052sec-hv-7g-aluminum-case-sub-micro-coreless-rc-digital-servo-a06cls-v2-15t-p5530322.html</t>
  </si>
  <si>
    <t>BMS-H51C V2</t>
  </si>
  <si>
    <t>https://www.blue-bird-model.com/products_detail/409.htm</t>
  </si>
  <si>
    <t>BMS-19A</t>
  </si>
  <si>
    <t>https://www.blue-bird-model.com/products_detail/450.htm</t>
  </si>
  <si>
    <t>BMS-20AN</t>
  </si>
  <si>
    <t>https://www.blue-bird-model.com/products_detail/452.htm</t>
  </si>
  <si>
    <t>BG-0731SWP</t>
  </si>
  <si>
    <t>https://www.blue-bird-model.com/products_detail/515.htm</t>
  </si>
  <si>
    <t>BMS-27A</t>
  </si>
  <si>
    <t>https://www.blue-bird-model.com/products_detail/444.htm</t>
  </si>
  <si>
    <t>MIBL W21A-3907SG</t>
  </si>
  <si>
    <t>http://www.ltair.com/index.php?route=product/product&amp;path=170&amp;product_id=381</t>
  </si>
  <si>
    <t>BLS-3708</t>
  </si>
  <si>
    <t>https://www.blue-bird-model.com/products_detail/423.htm</t>
  </si>
  <si>
    <t>A20BHM</t>
  </si>
  <si>
    <t>https://www.agf-rc.com/economy-pack--hv-114kg-0068sec-high-torque-bls-micro-digital-steering-servo-with-metal-horn-a20bhm-hps06-p5231183.html</t>
  </si>
  <si>
    <t>BLS-A930+</t>
  </si>
  <si>
    <t>https://www.blue-bird-model.com/products_detail/499.htm</t>
  </si>
  <si>
    <t>BLS-A932+</t>
  </si>
  <si>
    <t>https://www.blue-bird-model.com/products_detail/501.htm</t>
  </si>
  <si>
    <t>BLS-M93T</t>
  </si>
  <si>
    <t>BLS-M93TV</t>
  </si>
  <si>
    <t>BLS-37A</t>
  </si>
  <si>
    <t>https://www.blue-bird-model.com/products_detail/398.htm</t>
  </si>
  <si>
    <t>A80BHP-H</t>
  </si>
  <si>
    <t>A81BMWP</t>
  </si>
  <si>
    <t>SA81FHXW</t>
  </si>
  <si>
    <t>BLS-17A</t>
  </si>
  <si>
    <t>https://www.blue-bird-model.com/products_detail/407.htm</t>
  </si>
  <si>
    <t>BLS-18AN</t>
  </si>
  <si>
    <t>https://www.blue-bird-model.com/products_detail/418.htm</t>
  </si>
  <si>
    <t>CLS-28AWC</t>
  </si>
  <si>
    <t>https://www.blue-bird-model.com/products_detail/469.htm</t>
  </si>
  <si>
    <t>BLS-1704</t>
  </si>
  <si>
    <t>https://www.blue-bird-model.com/products_detail/425.htm</t>
  </si>
  <si>
    <t>A81FHS</t>
  </si>
  <si>
    <t>BLS-M91T</t>
  </si>
  <si>
    <t>A81FHX</t>
  </si>
  <si>
    <t>BLS-A910+</t>
  </si>
  <si>
    <t>https://www.blue-bird-model.com/products_detail/317.htm</t>
  </si>
  <si>
    <t>BLS-A208</t>
  </si>
  <si>
    <t>BLS-27AWB</t>
  </si>
  <si>
    <t>https://www.blue-bird-model.com/products_detail/465.htm</t>
  </si>
  <si>
    <t>KM1203MD</t>
  </si>
  <si>
    <t>http://www.kingmaxhobby.com/pd.jsp?id=181#_pp=0_463_127</t>
  </si>
  <si>
    <t>MIBL AC12-20A SG</t>
  </si>
  <si>
    <t>http://www.ltair.com/index.php?route=product/product&amp;path=166&amp;product_id=369</t>
  </si>
  <si>
    <t>SA33</t>
  </si>
  <si>
    <t>https://www.agf-rc.com/pre-sale33kg-low-profile-waterproof-programmable-rc-smart-servo-sa33-p2920359.html</t>
  </si>
  <si>
    <t>SA81FHSW</t>
  </si>
  <si>
    <t>https://www.agf-rc.com/68kg-super-torque-4-poles-brushless-waterproorf-smart-rc-servosa81fhsw-p3768440.html</t>
  </si>
  <si>
    <t>MIBL H20-Car2807SG</t>
  </si>
  <si>
    <t>http://www.ltair.com/index.php?route=product/product&amp;path=169&amp;product_id=376</t>
  </si>
  <si>
    <t>BLS-H41B V2</t>
  </si>
  <si>
    <t>https://www.blue-bird-model.com/products_detail/566.htm</t>
  </si>
  <si>
    <t>BMS-3310</t>
  </si>
  <si>
    <t>https://www.blue-bird-model.com/products_detail/430.htm</t>
  </si>
  <si>
    <t>BMS-115WV+</t>
  </si>
  <si>
    <t>https://www.blue-bird-model.com/products_detail/55.htm</t>
  </si>
  <si>
    <t>BMS-125WV+</t>
  </si>
  <si>
    <t>https://www.blue-bird-model.com/products_detail/411.htm</t>
  </si>
  <si>
    <t>A81FHM</t>
  </si>
  <si>
    <t>https://www.agf-rc.com/74kg-super-torque-4-poles-brushless-programmable-rc-servoa81fhm-p3738293.html</t>
  </si>
  <si>
    <t>SA81FHMW</t>
  </si>
  <si>
    <t>BMS-A920+</t>
  </si>
  <si>
    <t>https://www.blue-bird-model.com/products_detail/476.htm</t>
  </si>
  <si>
    <t>BMS-A922+</t>
  </si>
  <si>
    <t>https://www.blue-bird-model.com/products_detail/479.htm</t>
  </si>
  <si>
    <t>X-7 HTMG HV</t>
  </si>
  <si>
    <t>http://www.ltair.com/index.php?route=product/product&amp;path=58&amp;product_id=538</t>
  </si>
  <si>
    <t>MIBL H20-Car3008SG</t>
  </si>
  <si>
    <t>http://www.ltair.com/index.php?route=product/product&amp;path=169&amp;product_id=377</t>
  </si>
  <si>
    <t>BMS-4112</t>
  </si>
  <si>
    <t>https://www.blue-bird-model.com/products_detail/428.htm</t>
  </si>
  <si>
    <t>BLS-4311</t>
  </si>
  <si>
    <t>https://www.blue-bird-model.com/products_detail/422.htm</t>
  </si>
  <si>
    <t>BMS-34A</t>
  </si>
  <si>
    <t>https://www.blue-bird-model.com/products_detail/427.htm</t>
  </si>
  <si>
    <t>BMS-A901+</t>
  </si>
  <si>
    <t>https://www.blue-bird-model.com/products_detail/320.htm</t>
  </si>
  <si>
    <t>A80BHS</t>
  </si>
  <si>
    <t>https://www.agf-rc.com/agfrc-programmable-digital-servo-a80bhs-p1637348.html</t>
  </si>
  <si>
    <t>A80BHSW</t>
  </si>
  <si>
    <t>https://www.agf-rc.com/agfrc-waterproof-brushless-programmable-digital-rc-servo-a80bhsw-p1637353.html</t>
  </si>
  <si>
    <t>A81BHM</t>
  </si>
  <si>
    <t>A81BHMW</t>
  </si>
  <si>
    <t>https://www.agf-rc.com/waterproof-high-torque-programmable-servo-a81bhmw-p2481835.html</t>
  </si>
  <si>
    <t>BLS-43A</t>
  </si>
  <si>
    <t>https://www.blue-bird-model.com/products_detail/397.htm</t>
  </si>
  <si>
    <t>BMS-A900+</t>
  </si>
  <si>
    <t>https://www.blue-bird-model.com/products_detail/319.htm</t>
  </si>
  <si>
    <t>A80BHSW V2</t>
  </si>
  <si>
    <t>MI C20Air-0903MG</t>
  </si>
  <si>
    <t>http://www.ltair.com/index.php?route=product/product&amp;path=167&amp;product_id=402</t>
  </si>
  <si>
    <t>BMS-M15H</t>
  </si>
  <si>
    <t>https://www.blue-bird-model.com/products_detail/508.htm</t>
  </si>
  <si>
    <t>BMS-A10H</t>
  </si>
  <si>
    <t>https://www.blue-bird-model.com/products_detail/73.htm</t>
  </si>
  <si>
    <t>BG-1139WP</t>
  </si>
  <si>
    <t>https://www.blue-bird-model.com/products_detail/514.htm</t>
  </si>
  <si>
    <t>CLS-36AWC</t>
  </si>
  <si>
    <t>https://www.blue-bird-model.com/products_detail/468.htm</t>
  </si>
  <si>
    <t>A81BHS</t>
  </si>
  <si>
    <t>A81BHSW</t>
  </si>
  <si>
    <t>MIBL H20-Car3209SG</t>
  </si>
  <si>
    <t>http://www.ltair.com/index.php?route=product/product&amp;path=169&amp;product_id=378</t>
  </si>
  <si>
    <t>BMS-A12H</t>
  </si>
  <si>
    <t>https://www.blue-bird-model.com/products_detail/538.htm</t>
  </si>
  <si>
    <t>MIBL B20Air-0803MG</t>
  </si>
  <si>
    <t>http://www.ltair.com/index.php?route=product/product&amp;path=168&amp;product_id=384</t>
  </si>
  <si>
    <t>MIBL B20Air-0803MG-i</t>
  </si>
  <si>
    <t>http://www.ltair.com/index.php?route=product/product&amp;path=168&amp;product_id=385</t>
  </si>
  <si>
    <t>MI C20Car-1003SG</t>
  </si>
  <si>
    <t>http://www.ltair.com/index.php?route=product/product&amp;path=167&amp;product_id=407</t>
  </si>
  <si>
    <t>SA30BHM</t>
  </si>
  <si>
    <t>https://www.agf-rc.com/economy-pack--25t-spline-115kg-006sec-high-torque-bls-mini-smart-servo-winch-with-usb-programmer-sa30bhm-agf-spv3-p5231391.html</t>
  </si>
  <si>
    <t>A80BHMW</t>
  </si>
  <si>
    <t>https://www.agf-rc.com/agfrc-a80bhmw-high-torque-programmable-servo-p2171404.html</t>
  </si>
  <si>
    <t>MI CW 8-6F SG</t>
  </si>
  <si>
    <t>http://www.ltair.com/index.php?route=product/product&amp;path=164&amp;product_id=441</t>
  </si>
  <si>
    <t>A80BHM V2</t>
  </si>
  <si>
    <t>BG-1144SW</t>
  </si>
  <si>
    <t>https://www.blue-bird-model.com/products_detail/396.htm</t>
  </si>
  <si>
    <t>BMS-41A</t>
  </si>
  <si>
    <t>https://www.blue-bird-model.com/products_detail/426.htm</t>
  </si>
  <si>
    <t>BMS-223HT</t>
  </si>
  <si>
    <t>https://www.blue-bird-model.com/products_detail/521.htm</t>
  </si>
  <si>
    <t>A80BHMW V2</t>
  </si>
  <si>
    <t>BLS-34AWB</t>
  </si>
  <si>
    <t>https://www.blue-bird-model.com/products_detail/464.htm</t>
  </si>
  <si>
    <t>MIBL B15Air-8 MG</t>
  </si>
  <si>
    <t>http://www.ltair.com/index.php?route=product/product&amp;path=168&amp;product_id=426</t>
  </si>
  <si>
    <t>MIBL H20-Car3812SG</t>
  </si>
  <si>
    <t>http://www.ltair.com/index.php?route=product/product&amp;path=169&amp;product_id=379</t>
  </si>
  <si>
    <t>A81BHP</t>
  </si>
  <si>
    <t>A80BHM-H</t>
  </si>
  <si>
    <t>https://www.agf-rc.com/servo-for-helicopter-p2236094.html</t>
  </si>
  <si>
    <t>A86BHM</t>
  </si>
  <si>
    <t>https://www.agf-rc.com/55kg-high-torque-heightened-standard-servo-a86bhm-p2728978.html</t>
  </si>
  <si>
    <t>A86BHMW</t>
  </si>
  <si>
    <t>MIBL B20Air-1507MG</t>
  </si>
  <si>
    <t>http://www.ltair.com/index.php?route=product/product&amp;path=168&amp;product_id=388</t>
  </si>
  <si>
    <t>MI C20Air-2812MG</t>
  </si>
  <si>
    <t>http://www.ltair.com/index.php?route=product/product&amp;path=167&amp;product_id=405</t>
  </si>
  <si>
    <t>MIBL B20Air-1205MG</t>
  </si>
  <si>
    <t>http://www.ltair.com/index.php?route=product/product&amp;path=168&amp;product_id=386</t>
  </si>
  <si>
    <t>MIBL B20Air-1205MG-i</t>
  </si>
  <si>
    <t>http://www.ltair.com/index.php?route=product/product&amp;path=168&amp;product_id=387</t>
  </si>
  <si>
    <t>BG-1037SG</t>
  </si>
  <si>
    <t>https://www.blue-bird-model.com/products_detail/493.htm</t>
  </si>
  <si>
    <t>BMS-397HT</t>
  </si>
  <si>
    <t>https://www.blue-bird-model.com/products_detail/460.htm</t>
  </si>
  <si>
    <t>MI C20Air-2510MG</t>
  </si>
  <si>
    <t>http://www.ltair.com/index.php?route=product/product&amp;path=167&amp;product_id=404</t>
  </si>
  <si>
    <t>A81BHPW</t>
  </si>
  <si>
    <t>A73BHLW V2</t>
  </si>
  <si>
    <t>CG-1025WP</t>
  </si>
  <si>
    <t>https://www.blue-bird-model.com/products_detail/405.htm</t>
  </si>
  <si>
    <t>D5040MG-HV</t>
  </si>
  <si>
    <t>http://www.ltair.com/index.php?route=product/product&amp;path=176&amp;product_id=372</t>
  </si>
  <si>
    <t>D5040MG-i-HV</t>
  </si>
  <si>
    <t>http://www.ltair.com/index.php?route=product/product&amp;path=176&amp;product_id=285</t>
  </si>
  <si>
    <t>B53CLS</t>
  </si>
  <si>
    <t>MI C15Air-5F MG</t>
  </si>
  <si>
    <t>http://www.ltair.com/index.php?route=product/product&amp;path=167&amp;product_id=429</t>
  </si>
  <si>
    <t>MIBL B20Air-1708MG</t>
  </si>
  <si>
    <t>http://www.ltair.com/index.php?route=product/product&amp;path=168&amp;product_id=389</t>
  </si>
  <si>
    <t>BMS-M57V</t>
  </si>
  <si>
    <t>https://www.blue-bird-model.com/products_detail/483.htm</t>
  </si>
  <si>
    <t>B53BHP V2</t>
  </si>
  <si>
    <t>https://www.agf-rc.com/economy-pack--steel-gear-0055sec-super-speed-hv-20kg-large-torque-digital-brushless-rc-std-servo-for-diy-model-b53bhp-v2-4pcs-p5233124.html</t>
  </si>
  <si>
    <t>A20CLM</t>
  </si>
  <si>
    <t>https://www.agf-rc.com/aluminum-case-102kg-0093sec-titanium-gear-digital-coreless-rc-high-torque-micro-servo-motor-for-diy-robot-project-car-plane-a20clm-p5363587.html</t>
  </si>
  <si>
    <t>IA73BHLW</t>
  </si>
  <si>
    <t>MI C20Car-3012SG</t>
  </si>
  <si>
    <t>http://www.ltair.com/index.php?route=product/product&amp;path=167&amp;product_id=410</t>
  </si>
  <si>
    <t>MI C20Car-2610SG</t>
  </si>
  <si>
    <t>http://www.ltair.com/index.php?route=product/product&amp;path=167&amp;product_id=409</t>
  </si>
  <si>
    <t>A50BHL</t>
  </si>
  <si>
    <t>BMS-394HT</t>
  </si>
  <si>
    <t>https://www.blue-bird-model.com/products_detail/459.htm</t>
  </si>
  <si>
    <t>D5042MG-HV</t>
  </si>
  <si>
    <t>http://www.ltair.com/index.php?route=product/product&amp;path=176&amp;product_id=294</t>
  </si>
  <si>
    <t>B26CLM</t>
  </si>
  <si>
    <t>IA81BHLW</t>
  </si>
  <si>
    <t>MIBL AC12-19A SG</t>
  </si>
  <si>
    <t>http://www.ltair.com/index.php?route=product/product&amp;path=166&amp;product_id=458</t>
  </si>
  <si>
    <t>B53BHL</t>
  </si>
  <si>
    <t>https://www.agf-rc.com/31kg-high-torque-hv-programmable-digital-brushless-servob53bhl-v2-p3664174.html</t>
  </si>
  <si>
    <t>B53BHL V2</t>
  </si>
  <si>
    <t>B53BHLW</t>
  </si>
  <si>
    <t>https://www.agf-rc.com/31kg-high-torque-waterproof-programmable-rc-servob53bhlw-p3664193.html</t>
  </si>
  <si>
    <t>MIBL W21L-4212 SG</t>
  </si>
  <si>
    <t>http://www.ltair.com/index.php?route=product/product&amp;path=170&amp;product_id=503</t>
  </si>
  <si>
    <t>MIBL AC12-19F SG</t>
  </si>
  <si>
    <t>http://www.ltair.com/index.php?route=product/product&amp;path=166&amp;product_id=459</t>
  </si>
  <si>
    <t>MI C20Air-3015MG</t>
  </si>
  <si>
    <t>http://www.ltair.com/index.php?route=product/product&amp;path=167&amp;product_id=406</t>
  </si>
  <si>
    <t>MKS</t>
  </si>
  <si>
    <t>HV69</t>
  </si>
  <si>
    <t>D5043MG-HV</t>
  </si>
  <si>
    <t>http://www.ltair.com/index.php?route=product/product&amp;path=176&amp;product_id=292</t>
  </si>
  <si>
    <t>CLS-43AWC</t>
  </si>
  <si>
    <t>https://www.blue-bird-model.com/products_detail/467.htm</t>
  </si>
  <si>
    <t>IB53BHU</t>
  </si>
  <si>
    <t>https://www.agf-rc.com/agfrc-40kv-metal-gears-brushless-std-robot-digital-servo-motor-with-position-feedback-ib53bhu-p5047674.html</t>
  </si>
  <si>
    <t>SA19</t>
  </si>
  <si>
    <t>https://www.agf-rc.com/economy-pack--programmable-smart-servo-winch-19kg-0073sec-low-profile-case-with-spool-kit-setsa19-agf-spv3-h16-p5231646.html</t>
  </si>
  <si>
    <t>MI C15Car-6F SG</t>
  </si>
  <si>
    <t>http://www.ltair.com/index.php?route=product/product&amp;path=167&amp;product_id=430</t>
  </si>
  <si>
    <t>MIBL B20Air-1809MG</t>
  </si>
  <si>
    <t>http://www.ltair.com/index.php?route=product/product&amp;path=168&amp;product_id=390</t>
  </si>
  <si>
    <t>A20CLS</t>
  </si>
  <si>
    <t>BMS-220HT</t>
  </si>
  <si>
    <t>https://www.blue-bird-model.com/products_detail/520.htm</t>
  </si>
  <si>
    <t>Xact HV5201</t>
  </si>
  <si>
    <t>D5044MG-HV</t>
  </si>
  <si>
    <t>http://www.ltair.com/index.php?route=product/product&amp;path=176&amp;product_id=295</t>
  </si>
  <si>
    <t>B53CHL V2</t>
  </si>
  <si>
    <t>https://www.agf-rc.com/32kg-hv-digital-programmable-coreless-high-torque-servob53chl-v2-p3664208.html</t>
  </si>
  <si>
    <t>CG-1431WP</t>
  </si>
  <si>
    <t>https://www.blue-bird-model.com/products_detail/404.htm</t>
  </si>
  <si>
    <t>MI C20Car-3215SG</t>
  </si>
  <si>
    <t>http://www.ltair.com/index.php?route=product/product&amp;path=167&amp;product_id=411</t>
  </si>
  <si>
    <t>Xact HV5203</t>
  </si>
  <si>
    <t>A35BHL</t>
  </si>
  <si>
    <t>https://www.agf-rc.com/16kg-008sec-high-speed-programmable-brushless-servo-a35bhl-p3655967.html</t>
  </si>
  <si>
    <t>BLS-41AWB</t>
  </si>
  <si>
    <t>https://www.blue-bird-model.com/products_detail/463.htm</t>
  </si>
  <si>
    <t>BMS-391HT</t>
  </si>
  <si>
    <t>https://www.blue-bird-model.com/products_detail/456.htm</t>
  </si>
  <si>
    <t>A73BHLH</t>
  </si>
  <si>
    <t>https://www.agf-rc.com/metal-case-30kg-0095sec-high-torque-dedicated-rc-helicotper-brushless-standard-size-cyclic-servo-a73bhlh-cyclic-p5351422.html</t>
  </si>
  <si>
    <t>MI C15Car-6 SG</t>
  </si>
  <si>
    <t>http://www.ltair.com/index.php?route=product/product&amp;path=167&amp;product_id=431</t>
  </si>
  <si>
    <t>KST</t>
  </si>
  <si>
    <t>X06</t>
  </si>
  <si>
    <t>A200BHMW</t>
  </si>
  <si>
    <t>https://www.agf-rc.com/16-scale-aluminum-case-ultra-torque-72kg-0092sec-hv-brushless-15t-spine-large-size-giant-servo-a200bhmw-p5604650.html</t>
  </si>
  <si>
    <t>MIBL B20Air-1910MG</t>
  </si>
  <si>
    <t>http://www.ltair.com/index.php?route=product/product&amp;path=168&amp;product_id=391</t>
  </si>
  <si>
    <t>HV93i</t>
  </si>
  <si>
    <t>MIBL B20Air-2212MG</t>
  </si>
  <si>
    <t>http://www.ltair.com/index.php?route=product/product&amp;path=168&amp;product_id=383</t>
  </si>
  <si>
    <t>MIBL B20Air-2011MG</t>
  </si>
  <si>
    <t>http://www.ltair.com/index.php?route=product/product&amp;path=168&amp;product_id=392</t>
  </si>
  <si>
    <t>MI C15Air-5 MG</t>
  </si>
  <si>
    <t>http://www.ltair.com/index.php?route=product/product&amp;path=167&amp;product_id=428</t>
  </si>
  <si>
    <t>A24CHR</t>
  </si>
  <si>
    <t>https://www.agf-rc.com/economy-pack--10mm-slim-size-8kg-coreless-rc-airplane-gliader-25t-mini-wing-servo-motor-a24chr-4pcs-p5232382.html</t>
  </si>
  <si>
    <t>B53CLM</t>
  </si>
  <si>
    <t>BA-15-8-HV</t>
  </si>
  <si>
    <t>http://www.ltair.com/index.php?route=product/product&amp;path=176&amp;product_id=363</t>
  </si>
  <si>
    <t>A73BHNH</t>
  </si>
  <si>
    <t>https://www.agf-rc.com/fast-speed-175kg-0061sec-standard-size-helicotper-hv-digital-brushless-rc-rubber-tail-servo-with-666hz-frequency-a73bhnh-tail-p5351557.html</t>
  </si>
  <si>
    <t>A26CHR</t>
  </si>
  <si>
    <t>https://www.agf-rc.com/agfrc-coreless-digital-servo-a26chr-p1671195.html</t>
  </si>
  <si>
    <t>A81CHL</t>
  </si>
  <si>
    <t>https://www.agf-rc.com/695-oz-in-super-torque-programmable-coreless-rc-servoa81chl-p3007823.html</t>
  </si>
  <si>
    <t>BA-15-5-HV</t>
  </si>
  <si>
    <t>http://www.ltair.com/index.php?route=product/product&amp;path=176&amp;product_id=362</t>
  </si>
  <si>
    <t>BMS-M56V</t>
  </si>
  <si>
    <t>MI CW 8-6 SG</t>
  </si>
  <si>
    <t>http://www.ltair.com/index.php?route=product/product&amp;path=164&amp;product_id=440</t>
  </si>
  <si>
    <t>A27CHR</t>
  </si>
  <si>
    <t>https://www.agf-rc.com/r-agfrc-102kg-01sec-high-performance-steel-gear-hv-digital-coreless-8mm-programmable-thin-slim-wing-servo-a27chr-p4752953.html</t>
  </si>
  <si>
    <t>A35CHM</t>
  </si>
  <si>
    <t>https://www.agf-rc.com/agfrc-a35chm-coreless-servo-p2444675.html</t>
  </si>
  <si>
    <t>A85CHM</t>
  </si>
  <si>
    <t>https://www.agf-rc.com/servo-a85chm-p1638168.html</t>
  </si>
  <si>
    <t>A35CHS</t>
  </si>
  <si>
    <t>https://www.agf-rc.com/0075sec-coreless-programmable-high-torque-servoa35chs-p3656013.html</t>
  </si>
  <si>
    <t>B53CHLW</t>
  </si>
  <si>
    <t>CLS-83AWC</t>
  </si>
  <si>
    <t>https://www.blue-bird-model.com/products_detail/510.htm</t>
  </si>
  <si>
    <t>A23CHS</t>
  </si>
  <si>
    <t>https://www.agf-rc.com/agfrc-23g-hv-full-aluminum-caser-high-quality-high-speed-7kg-009sec-mini-size-slim-servo-a23chs-for-rc-glider-p2755105.html</t>
  </si>
  <si>
    <t>BMS-591SG</t>
  </si>
  <si>
    <t>https://www.blue-bird-model.com/products_detail/511.htm</t>
  </si>
  <si>
    <t>A73CHLW V2</t>
  </si>
  <si>
    <t>A50CHM</t>
  </si>
  <si>
    <t>SA18</t>
  </si>
  <si>
    <t>A280BHLW</t>
  </si>
  <si>
    <t>B24CLM</t>
  </si>
  <si>
    <t>https://www.agf-rc.com/agfrc-b24clm-6kg-008sec-titanium-gear-high-speed-coreless-mini-wing-22g-micro-digital-waterproof-servo-for-116e-revo-slash-4wd-p4268087.html</t>
  </si>
  <si>
    <t>CLS-93AWC</t>
  </si>
  <si>
    <t>https://www.blue-bird-model.com/products_detail/477.htm</t>
  </si>
  <si>
    <t>B13DLM V2</t>
  </si>
  <si>
    <t>https://www.agf-rc.com/economy-pack--17g-high-torque-45kg-hv-metal-gear-118-rc-car-micro-digital-servo-b13dlm-v2-4pcs-p5232675.html</t>
  </si>
  <si>
    <t>BMS-590SG</t>
  </si>
  <si>
    <t>https://www.blue-bird-model.com/products_detail/495.htm</t>
  </si>
  <si>
    <t xml:space="preserve">A19DLM    </t>
  </si>
  <si>
    <t>https://www.agf-rc.com/18g-high-torque-aluminum-case-4kg-0088sec-standard-25t-spline-magnetic-waterproof-micro-digital-servo-for-lock-dig-shift-usage-a19dlm-p5381064.html</t>
  </si>
  <si>
    <t>B13DLS V2</t>
  </si>
  <si>
    <t>https://www.agf-rc.com/agfrc-2kg-008sec-programmable-micro-digital-rc-servob13dls-p3627952.html</t>
  </si>
  <si>
    <t>A53DHS</t>
  </si>
  <si>
    <t>https://www.agf-rc.com/24kg-hv-digital-programmable-high-torque-servob53dhs-p3095021.html</t>
  </si>
  <si>
    <t>B53DHS</t>
  </si>
  <si>
    <t>B53DHN</t>
  </si>
  <si>
    <t>https://www.agf-rc.com/017sec-hv-digital-programmable-high-speed-servob53dhn-p3600061.html</t>
  </si>
  <si>
    <t>A53DHN</t>
  </si>
  <si>
    <t>A75BUMW</t>
  </si>
  <si>
    <t>B3M-SC-1170-A</t>
  </si>
  <si>
    <t>https://kondo-robot.com/product/03092</t>
  </si>
  <si>
    <t>B3M-SC-1040-A</t>
  </si>
  <si>
    <t>https://kondo-robot.com/product/03090</t>
  </si>
  <si>
    <t>A11CLS V3</t>
  </si>
  <si>
    <t>https://www.agf-rc.com/economy-pack--full-aluminum-mini-z-car-drift-servo-gyro-combo-with-metal-horn-a11cls-v3-gy04m-v3-hps07-p5191195.html</t>
  </si>
  <si>
    <t>https://www.agf-rc.com/agfrc-mini-z-car-servo-a11cls-p2444189.html</t>
  </si>
  <si>
    <t>A23DLS</t>
  </si>
  <si>
    <t>https://www.agf-rc.com/agfrc-digital-mini-wing-servo-a23dls-p1671188.html</t>
  </si>
  <si>
    <t>A26DLS</t>
  </si>
  <si>
    <t>https://www.agf-rc.com/agfrc-digital-wing-servo-a26dls-p1671212.html</t>
  </si>
  <si>
    <t>B05CLS</t>
  </si>
  <si>
    <t>https://www.agf-rc.com/1kg-digital-micro-coreless-5g-metal-gear-nano-servo-b05cls-p3024132.html</t>
  </si>
  <si>
    <t>B11DLS</t>
  </si>
  <si>
    <t>https://www.agf-rc.com/agfrc-digital-servo-b11dls-p1670802.html</t>
  </si>
  <si>
    <t>B26CLS</t>
  </si>
  <si>
    <t>https://www.agf-rc.com/agfrc-coreless-mini-servo-b26clm-p1669135.html</t>
  </si>
  <si>
    <t>B52DLS</t>
  </si>
  <si>
    <t>https://www.agf-rc.com/servo-b52dls-p1669184.html</t>
  </si>
  <si>
    <t>B9DLM</t>
  </si>
  <si>
    <t>https://www.agf-rc.com/economy-pack--22kg-digital-9g-metal-gear-180-degree-micro-dc-servo-for-rc-airplane-helicopter-robot-car-b9dlm-4pcs-p5232659.html</t>
  </si>
  <si>
    <t>https://www.agf-rc.com/b9dlm-agfrc-digital-9g-metal-gear-micro-servo-4pcs-p2903476.html</t>
  </si>
  <si>
    <t>C05CLS</t>
  </si>
  <si>
    <t>https://www.agf-rc.com/1kg-digital-micro-coreless-5g-micro-nano-servo-c05cls-p3024158.html</t>
  </si>
  <si>
    <t>B3M-SB-1040-A(生産終了品)</t>
  </si>
  <si>
    <t>https://kondo-robot.com/product/03072</t>
  </si>
  <si>
    <t>KRS-3204R2 ICS</t>
  </si>
  <si>
    <t>KRS-3302 ICS</t>
  </si>
  <si>
    <t>https://kondo-robot.com/product/03146</t>
  </si>
  <si>
    <t>KRS-3304R2 ICS</t>
  </si>
  <si>
    <t>https://kondo-robot.com/product/krs-3304r2-ics</t>
  </si>
  <si>
    <t>KRS-3301 ICS</t>
  </si>
  <si>
    <t>https://kondo-robot.com/product/krs-3301-ics</t>
  </si>
  <si>
    <t>D0576HT MG</t>
  </si>
  <si>
    <t>http://www.ltair.com/index.php?route=product/product&amp;path=176&amp;product_id=338</t>
  </si>
  <si>
    <t>Inservos</t>
  </si>
  <si>
    <t>D0576HT-HV</t>
  </si>
  <si>
    <t>http://www.hawk-creation.com/index.php?route=product/product&amp;path=72&amp;product_id=5439</t>
  </si>
  <si>
    <t>BlueArrow D0576HT MGと同じもの．ネット通販ではInservos D0576HT-HVとして売っていることが多い．品物はBlueArrow D0576HT MGが届く．</t>
  </si>
  <si>
    <t>D0576HS MG</t>
  </si>
  <si>
    <t>http://www.ltair.com/index.php?route=product/product&amp;path=176&amp;product_id=343</t>
  </si>
  <si>
    <t>FUTABA</t>
  </si>
  <si>
    <t>HPS-CB701</t>
  </si>
  <si>
    <t>https://www.rc.futaba.co.jp/products/detail/I00000328</t>
  </si>
  <si>
    <t>D1680USP-HV</t>
  </si>
  <si>
    <t>http://www.ltair.com/index.php?route=product/product&amp;path=176&amp;product_id=361</t>
  </si>
  <si>
    <t>HPS-CT702</t>
  </si>
  <si>
    <t>https://www.rc.futaba.co.jp/products/detail/I00000356</t>
  </si>
  <si>
    <t>HPS-CT501</t>
  </si>
  <si>
    <t>https://www.rc.futaba.co.jp/products/detail/I00000359</t>
  </si>
  <si>
    <t>HPS-CT500</t>
  </si>
  <si>
    <t>https://www.rc.futaba.co.jp/products/detail/I00000089</t>
  </si>
  <si>
    <t>C507</t>
  </si>
  <si>
    <t>http://www.kingmaxhobby.com/pd.jsp?id=302#_jcp=3_253</t>
  </si>
  <si>
    <t>D0363HS MG</t>
  </si>
  <si>
    <t>http://www.ltair.com/index.php?route=product/product&amp;path=176&amp;product_id=471</t>
  </si>
  <si>
    <t>X-8 HTSG</t>
  </si>
  <si>
    <t>http://www.ltair.com/index.php?route=product/product&amp;path=58&amp;product_id=539</t>
  </si>
  <si>
    <t>HPS-HC701 1520us mode</t>
  </si>
  <si>
    <t>https://www.rc.futaba.co.jp/products/detail/I00000344</t>
  </si>
  <si>
    <t>https://www.rc.futaba.co.jp/products/detail/I00000346</t>
  </si>
  <si>
    <t>MI CS 9-6F MG</t>
  </si>
  <si>
    <t>http://www.ltair.com/index.php?route=product/product&amp;path=165&amp;product_id=448</t>
  </si>
  <si>
    <t>D0363HT MG</t>
  </si>
  <si>
    <t>http://www.ltair.com/index.php?route=product/product&amp;path=176&amp;product_id=340</t>
  </si>
  <si>
    <t>HPS-CD700</t>
  </si>
  <si>
    <t>https://www.rc.futaba.co.jp/products/detail/I00000357</t>
  </si>
  <si>
    <t>MI CS 9-4 MG</t>
  </si>
  <si>
    <t>http://www.ltair.com/index.php?route=product/product&amp;path=165&amp;product_id=453</t>
  </si>
  <si>
    <t>MI CS 9-4F MG</t>
  </si>
  <si>
    <t>http://www.ltair.com/index.php?route=product/product&amp;path=165&amp;product_id=454</t>
  </si>
  <si>
    <t>D0362HS MG</t>
  </si>
  <si>
    <t>http://www.ltair.com/index.php?route=product/product&amp;path=176&amp;product_id=473</t>
  </si>
  <si>
    <t>HPS-HC701 760us mode</t>
  </si>
  <si>
    <t>D0362HT MG</t>
  </si>
  <si>
    <t>http://www.ltair.com/index.php?route=product/product&amp;path=176&amp;product_id=472</t>
  </si>
  <si>
    <t>D0474HS MG</t>
  </si>
  <si>
    <t>http://www.ltair.com/index.php?route=product/product&amp;path=176&amp;product_id=475</t>
  </si>
  <si>
    <t>HPS-AA702</t>
  </si>
  <si>
    <t>https://www.rc.futaba.co.jp/products/detail/I00000348</t>
  </si>
  <si>
    <t>HPS-A703</t>
  </si>
  <si>
    <t>https://www.rc.futaba.co.jp/products/detail/I00000347</t>
  </si>
  <si>
    <t>BMS-966DMG</t>
  </si>
  <si>
    <t>https://www.blue-bird-model.com/products_detail/355.htm</t>
  </si>
  <si>
    <t>MI CS 9-6 MG</t>
  </si>
  <si>
    <t>http://www.ltair.com/index.php?route=product/product&amp;path=165&amp;product_id=447</t>
  </si>
  <si>
    <t>S09M</t>
  </si>
  <si>
    <t>http://www.kingmaxhobby.com/pd.jsp?id=322#_pp=0_463_261</t>
  </si>
  <si>
    <t>MIBL H20Car-1203 MG</t>
  </si>
  <si>
    <t>http://www.ltair.com/index.php?route=product/product&amp;path=169&amp;product_id=470</t>
  </si>
  <si>
    <t>BLS0709M</t>
  </si>
  <si>
    <t>http://www.kingmaxhobby.com/pd.jsp?fromColId=2&amp;id=380#_pp=2_467</t>
  </si>
  <si>
    <t>MIBL H20Car-1404 MG</t>
  </si>
  <si>
    <t>http://www.ltair.com/index.php?route=product/product&amp;path=169&amp;product_id=467</t>
  </si>
  <si>
    <t>S10M</t>
  </si>
  <si>
    <t>http://www.kingmaxhobby.com/pd.jsp?id=345#_pp=0_463_261</t>
  </si>
  <si>
    <t>D0474HT MG</t>
  </si>
  <si>
    <t>http://www.ltair.com/index.php?route=product/product&amp;path=176&amp;product_id=474</t>
  </si>
  <si>
    <t>MI4792MG</t>
  </si>
  <si>
    <t>http://www.ltair.com/index.php?route=product/product&amp;path=176&amp;product_id=178</t>
  </si>
  <si>
    <t>D0474HT-HV</t>
  </si>
  <si>
    <t>MIBL AC8-12F SG</t>
  </si>
  <si>
    <t>http://www.ltair.com/index.php?route=product/product&amp;path=166&amp;product_id=463</t>
  </si>
  <si>
    <t>PTK</t>
  </si>
  <si>
    <t>VOTIK 9497</t>
  </si>
  <si>
    <t>HPS-A701（生産終了）</t>
  </si>
  <si>
    <t>https://www.rc.futaba.co.jp/products/detail/I00000283</t>
  </si>
  <si>
    <t>X-20ST MG</t>
  </si>
  <si>
    <t>http://www.ltair.com/index.php?route=product/product&amp;path=58&amp;product_id=529</t>
  </si>
  <si>
    <t>MIBL AC8-12 SG</t>
  </si>
  <si>
    <t>http://www.ltair.com/index.php?route=product/product&amp;path=166&amp;product_id=462</t>
  </si>
  <si>
    <t>D1690UTM-HV</t>
  </si>
  <si>
    <t>http://www.ltair.com/index.php?route=product/product&amp;path=176&amp;product_id=360</t>
  </si>
  <si>
    <t>MIBL AC8-12A SG</t>
  </si>
  <si>
    <t>http://www.ltair.com/index.php?route=product/product&amp;path=166&amp;product_id=461</t>
  </si>
  <si>
    <t>S9177SV（生産終了）</t>
  </si>
  <si>
    <t>https://www.rc.futaba.co.jp/products/detail/I00000070</t>
  </si>
  <si>
    <t>BMS-965DMG</t>
  </si>
  <si>
    <t>https://www.blue-bird-model.com/products_detail/354.htm</t>
  </si>
  <si>
    <t>HPS-A704</t>
  </si>
  <si>
    <t>https://www.rc.futaba.co.jp/products/detail/I00000361</t>
  </si>
  <si>
    <t>S11M</t>
  </si>
  <si>
    <t>X-12 MG</t>
  </si>
  <si>
    <t>http://www.ltair.com/index.php?route=product/product&amp;path=58&amp;product_id=540</t>
  </si>
  <si>
    <t>MI CS 12-16 MG</t>
  </si>
  <si>
    <t>http://www.ltair.com/index.php?route=product/product&amp;path=165&amp;product_id=469</t>
  </si>
  <si>
    <t>X08 plus</t>
  </si>
  <si>
    <t>X12-508</t>
  </si>
  <si>
    <t>C410</t>
  </si>
  <si>
    <t>MI 3316MG</t>
  </si>
  <si>
    <t>http://www.ltair.com/index.php?route=product/product&amp;path=176&amp;product_id=182</t>
  </si>
  <si>
    <t>MI1217MG</t>
  </si>
  <si>
    <t>http://www.ltair.com/index.php?route=product/product&amp;path=176&amp;product_id=177</t>
  </si>
  <si>
    <t>BG-0622WP</t>
  </si>
  <si>
    <t>https://www.blue-bird-model.com/products_detail/28.htm</t>
  </si>
  <si>
    <t>X-20T MG</t>
  </si>
  <si>
    <t>http://www.ltair.com/index.php?route=product/product&amp;path=58&amp;product_id=530</t>
  </si>
  <si>
    <t>MI4736MG</t>
  </si>
  <si>
    <t>http://www.ltair.com/index.php?route=product/product&amp;path=176&amp;product_id=179</t>
  </si>
  <si>
    <t>D1700HS HV</t>
  </si>
  <si>
    <t>http://www.ltair.com/index.php?route=product/product&amp;path=176&amp;product_id=351</t>
  </si>
  <si>
    <t>D1730HT MG</t>
  </si>
  <si>
    <t>http://www.ltair.com/index.php?route=product/product&amp;path=176&amp;product_id=352</t>
  </si>
  <si>
    <t>BMS-101HV</t>
  </si>
  <si>
    <t>https://www.blue-bird-model.com/products_detail/64.htm</t>
  </si>
  <si>
    <t>GDW</t>
  </si>
  <si>
    <t>DS041MG</t>
  </si>
  <si>
    <t>MI CS 12-17F SG</t>
  </si>
  <si>
    <t>http://www.ltair.com/index.php?route=product/product&amp;path=165&amp;product_id=452</t>
  </si>
  <si>
    <t>MI CS 12-17 SG</t>
  </si>
  <si>
    <t>http://www.ltair.com/index.php?route=product/product&amp;path=165&amp;product_id=437</t>
  </si>
  <si>
    <t>BLS373SV</t>
  </si>
  <si>
    <t>https://www.rc.futaba.co.jp/products/detail/I00000092</t>
  </si>
  <si>
    <t>BG-0927WP</t>
  </si>
  <si>
    <t>https://www.blue-bird-model.com/products_detail/27.htm</t>
  </si>
  <si>
    <t>BMS-A54H</t>
  </si>
  <si>
    <t>https://www.blue-bird-model.com/products_detail/96.htm</t>
  </si>
  <si>
    <t>HPS-HT700</t>
  </si>
  <si>
    <t>https://www.rc.futaba.co.jp/products/detail/I00000345</t>
  </si>
  <si>
    <t>EMAX</t>
  </si>
  <si>
    <t>ES9256 HV</t>
  </si>
  <si>
    <t>https://emaxmodel.com/collections/digital-servo/products/es9256-hv-all-metal-servo-high-end-swash-servo-for-450-helicopters</t>
  </si>
  <si>
    <t>DG-0614WP</t>
  </si>
  <si>
    <t>https://www.blue-bird-model.com/products_detail/32.htm</t>
  </si>
  <si>
    <t>MI4793MG</t>
  </si>
  <si>
    <t>http://www.ltair.com/index.php?route=product/product&amp;path=176&amp;product_id=281</t>
  </si>
  <si>
    <t>S-AG300</t>
  </si>
  <si>
    <t>https://www.rc.futaba.co.jp/products/detail/I00000049</t>
  </si>
  <si>
    <t>D1730HT-HV</t>
  </si>
  <si>
    <t>DG-0817WP</t>
  </si>
  <si>
    <t>https://www.blue-bird-model.com/products_detail/31.htm</t>
  </si>
  <si>
    <t>X-20S MG</t>
  </si>
  <si>
    <t>http://www.ltair.com/index.php?route=product/product&amp;path=58&amp;product_id=528</t>
  </si>
  <si>
    <t>BLS671SV（生産終了）</t>
  </si>
  <si>
    <t>https://www.rc.futaba.co.jp/products/detail/I00000104</t>
  </si>
  <si>
    <t>D03030MG-HV</t>
  </si>
  <si>
    <t>http://www.ltair.com/index.php?route=product/product&amp;path=176&amp;product_id=311</t>
  </si>
  <si>
    <t>S9470SV（生産終了）</t>
  </si>
  <si>
    <t>https://www.rc.futaba.co.jp/products/detail/I00000100</t>
  </si>
  <si>
    <t>S-HC500（生産終了）</t>
  </si>
  <si>
    <t>https://www.rc.futaba.co.jp/products/detail/I00000055</t>
  </si>
  <si>
    <t>S9571SV</t>
  </si>
  <si>
    <t>https://www.rc.futaba.co.jp/products/detail/I00000103</t>
  </si>
  <si>
    <t>BLS173SVi（生産終了）</t>
  </si>
  <si>
    <t>https://www.rc.futaba.co.jp/products/detail/I00000076</t>
  </si>
  <si>
    <t>BLS-CM600</t>
  </si>
  <si>
    <t>https://www.rc.futaba.co.jp/products/detail/I00000367</t>
  </si>
  <si>
    <t>BLS-A600</t>
  </si>
  <si>
    <t>https://www.rc.futaba.co.jp/products/detail/I00000374</t>
  </si>
  <si>
    <t>MI4729MG</t>
  </si>
  <si>
    <t>http://www.ltair.com/index.php?route=product/product&amp;path=176&amp;product_id=180</t>
  </si>
  <si>
    <t>S9670SV（生産終了）</t>
  </si>
  <si>
    <t>https://www.rc.futaba.co.jp/products/detail/I00000101</t>
  </si>
  <si>
    <t>DG-1220WP</t>
  </si>
  <si>
    <t>https://www.blue-bird-model.com/products_detail/30.htm</t>
  </si>
  <si>
    <t>BMS-A56V</t>
  </si>
  <si>
    <t>https://www.blue-bird-model.com/products_detail/37.htm</t>
  </si>
  <si>
    <t>S-A501</t>
  </si>
  <si>
    <t>https://www.rc.futaba.co.jp/products/detail/I00000360</t>
  </si>
  <si>
    <t>S9570SV（生産終了）</t>
  </si>
  <si>
    <t>https://www.rc.futaba.co.jp/products/detail/I00000102</t>
  </si>
  <si>
    <t>S-C400</t>
  </si>
  <si>
    <t>https://www.rc.futaba.co.jp/products/detail/I00000386</t>
  </si>
  <si>
    <t>S-A400</t>
  </si>
  <si>
    <t>https://www.rc.futaba.co.jp/products/detail/I00000381</t>
  </si>
  <si>
    <t>S9172SV（生産終了）</t>
  </si>
  <si>
    <t>https://www.rc.futaba.co.jp/products/detail/I00000073</t>
  </si>
  <si>
    <t>DG-1416HV</t>
  </si>
  <si>
    <t>https://www.blue-bird-model.com/products_detail/541.htm</t>
  </si>
  <si>
    <t>MI1518MG</t>
  </si>
  <si>
    <t>http://www.ltair.com/index.php?route=product/product&amp;path=176&amp;product_id=81</t>
  </si>
  <si>
    <t>BLS174SV</t>
  </si>
  <si>
    <t>https://www.rc.futaba.co.jp/products/detail/I00000069</t>
  </si>
  <si>
    <t>S3470SV（生産終了）</t>
  </si>
  <si>
    <t>https://www.rc.futaba.co.jp/products/detail/I00000098</t>
  </si>
  <si>
    <t>S-C300</t>
  </si>
  <si>
    <t>https://www.rc.futaba.co.jp/products/detail/I00000368</t>
  </si>
  <si>
    <t>S3270SV（生産終了）</t>
  </si>
  <si>
    <t>https://www.rc.futaba.co.jp/products/detail/I00000083</t>
  </si>
  <si>
    <t>S3270SVi（生産終了）</t>
  </si>
  <si>
    <t>https://www.rc.futaba.co.jp/products/detail/I00000082</t>
  </si>
  <si>
    <t>BLS2765SV（生産終了）</t>
  </si>
  <si>
    <t>https://www.rc.futaba.co.jp/products/detail/I00000050</t>
  </si>
  <si>
    <t>S-U400</t>
  </si>
  <si>
    <t>https://www.rc.futaba.co.jp/products/detail/I00000087</t>
  </si>
  <si>
    <t>S-A301</t>
  </si>
  <si>
    <t>https://www.rc.futaba.co.jp/products/detail/I00000363</t>
  </si>
  <si>
    <t>S-A300</t>
  </si>
  <si>
    <t>https://www.rc.futaba.co.jp/products/detail/I00000362</t>
  </si>
  <si>
    <t>S-U301</t>
  </si>
  <si>
    <t>https://www.rc.futaba.co.jp/products/detail/I00000084</t>
  </si>
  <si>
    <t>AF D30T-3.3-MG</t>
  </si>
  <si>
    <t>http://www.ltair.com/index.php?route=product/product&amp;path=163&amp;product_id=491</t>
  </si>
  <si>
    <t>http://www.ltair.com/index.php?route=product/product&amp;path=163&amp;product_id=500</t>
  </si>
  <si>
    <t>X-BOY 2.5-1.0</t>
  </si>
  <si>
    <t>https://www.taobao.com/list/item/623435029991.htm</t>
  </si>
  <si>
    <t>X-0250 DPGとほぼ同じ．X-0250を購入したらX-BOYだったことがある．</t>
  </si>
  <si>
    <t>X-0250 DPG</t>
  </si>
  <si>
    <t>http://www.ltair.com/index.php?route=product/product&amp;path=58&amp;product_id=526</t>
  </si>
  <si>
    <t>AF D30S-3.3-MG</t>
  </si>
  <si>
    <t>http://www.ltair.com/index.php?route=product/product&amp;path=163&amp;product_id=496</t>
  </si>
  <si>
    <t>D05023MG</t>
  </si>
  <si>
    <t>http://www.ltair.com/index.php?route=product/product&amp;path=176&amp;product_id=315</t>
  </si>
  <si>
    <t>AF D30T-6.0-MG</t>
  </si>
  <si>
    <t>http://www.ltair.com/index.php?route=product/product&amp;path=163&amp;product_id=494</t>
  </si>
  <si>
    <t>AF D36T-3.3-MG</t>
  </si>
  <si>
    <t>http://www.ltair.com/index.php?route=product/product&amp;path=163&amp;product_id=495</t>
  </si>
  <si>
    <t>AF D30S-6.0-MG</t>
  </si>
  <si>
    <t>http://www.ltair.com/index.php?route=product/product&amp;path=163&amp;product_id=493</t>
  </si>
  <si>
    <t>AF D36S-3.3-MG</t>
  </si>
  <si>
    <t>http://www.ltair.com/index.php?route=product/product&amp;path=163&amp;product_id=497</t>
  </si>
  <si>
    <t>AF D36T-6.0-MG</t>
  </si>
  <si>
    <t>http://www.ltair.com/index.php?route=product/product&amp;path=163&amp;product_id=499</t>
  </si>
  <si>
    <t>AF D30-3.3-PG</t>
  </si>
  <si>
    <t>http://www.ltair.com/index.php?route=product/product&amp;path=163&amp;product_id=490</t>
  </si>
  <si>
    <t>AF D50S-5.0-PG</t>
  </si>
  <si>
    <t>http://www.ltair.com/index.php?route=product/product&amp;path=163&amp;product_id=501</t>
  </si>
  <si>
    <t>AF D60S-6.0-PG</t>
  </si>
  <si>
    <t>http://www.ltair.com/index.php?route=product/product&amp;path=163&amp;product_id=502</t>
  </si>
  <si>
    <t>D05033MG</t>
  </si>
  <si>
    <t>http://www.ltair.com/index.php?route=product/product&amp;path=176&amp;product_id=318</t>
  </si>
  <si>
    <t>BA 8-3 MG</t>
  </si>
  <si>
    <t>http://www.ltair.com/index.php?route=product/product&amp;path=176&amp;product_id=482</t>
  </si>
  <si>
    <t>MI CW 8-3 MG</t>
  </si>
  <si>
    <t>http://www.ltair.com/index.php?route=product/product&amp;path=164&amp;product_id=464</t>
  </si>
  <si>
    <t>AF D36S-6.0-MG</t>
  </si>
  <si>
    <t>http://www.ltair.com/index.php?route=product/product&amp;path=163&amp;product_id=498</t>
  </si>
  <si>
    <t>AF D25-PG</t>
  </si>
  <si>
    <t>http://www.ltair.com/index.php?route=product/product&amp;path=163&amp;product_id=313</t>
  </si>
  <si>
    <t>AF D36-3.3-PG</t>
  </si>
  <si>
    <t>http://www.ltair.com/index.php?route=product/product&amp;path=163&amp;product_id=487</t>
  </si>
  <si>
    <t>H0988UHS MG</t>
  </si>
  <si>
    <t>http://www.ltair.com/index.php?route=product/product&amp;path=176&amp;product_id=353</t>
  </si>
  <si>
    <t>H0988UHS-i MG</t>
  </si>
  <si>
    <t>http://www.ltair.com/index.php?route=product/product&amp;path=176&amp;product_id=354</t>
  </si>
  <si>
    <t>AF D30-6.0-PG</t>
  </si>
  <si>
    <t>http://www.ltair.com/index.php?route=product/product&amp;path=163&amp;product_id=492</t>
  </si>
  <si>
    <t>BA 8-3F MG</t>
  </si>
  <si>
    <t>http://www.ltair.com/index.php?route=product/product&amp;path=176&amp;product_id=483</t>
  </si>
  <si>
    <t>MI CW 8-3F MG</t>
  </si>
  <si>
    <t>http://www.ltair.com/index.php?route=product/product&amp;path=164&amp;product_id=465</t>
  </si>
  <si>
    <t>AF D36-6.0-PG</t>
  </si>
  <si>
    <t>http://www.ltair.com/index.php?route=product/product&amp;path=163&amp;product_id=488</t>
  </si>
  <si>
    <t>D03013MG</t>
  </si>
  <si>
    <t>http://www.ltair.com/index.php?route=product/product&amp;path=176&amp;product_id=165</t>
  </si>
  <si>
    <t>AF D25T-MG</t>
  </si>
  <si>
    <t>http://www.ltair.com/index.php?route=product/product&amp;path=163&amp;product_id=314</t>
  </si>
  <si>
    <t>BA 8-2F MG</t>
  </si>
  <si>
    <t>http://www.ltair.com/index.php?route=product/product&amp;path=176&amp;product_id=435</t>
  </si>
  <si>
    <t>AF D25S-MG</t>
  </si>
  <si>
    <t>http://www.ltair.com/index.php?route=product/product&amp;path=163&amp;product_id=489</t>
  </si>
  <si>
    <t>BA 8-1 MG</t>
  </si>
  <si>
    <t>http://www.ltair.com/index.php?route=product/product&amp;path=176&amp;product_id=476</t>
  </si>
  <si>
    <t>MI CW 8-1 MG</t>
  </si>
  <si>
    <t>http://www.ltair.com/index.php?route=product/product&amp;path=164&amp;product_id=365</t>
  </si>
  <si>
    <t>BA 8-1F MG</t>
  </si>
  <si>
    <t>http://www.ltair.com/index.php?route=product/product&amp;path=176&amp;product_id=477</t>
  </si>
  <si>
    <t>MI CW 8-1F MG</t>
  </si>
  <si>
    <t>http://www.ltair.com/index.php?route=product/product&amp;path=164&amp;product_id=442</t>
  </si>
  <si>
    <t>BA 8-2 MG</t>
  </si>
  <si>
    <t>http://www.ltair.com/index.php?route=product/product&amp;path=176&amp;product_id=434</t>
  </si>
  <si>
    <t>D05018MG</t>
  </si>
  <si>
    <t>http://www.ltair.com/index.php?route=product/product&amp;path=176&amp;product_id=126</t>
  </si>
  <si>
    <t>X-3 HTMG</t>
  </si>
  <si>
    <t>http://www.ltair.com/index.php?route=product/product&amp;path=58&amp;product_id=535</t>
  </si>
  <si>
    <t>X-3F HSMG</t>
  </si>
  <si>
    <t>http://www.ltair.com/index.php?route=product/product&amp;path=58&amp;product_id=536</t>
  </si>
  <si>
    <t>D03018MG</t>
  </si>
  <si>
    <t>http://www.ltair.com/index.php?route=product/product&amp;path=176&amp;product_id=308</t>
  </si>
  <si>
    <t>X-1 HTMG</t>
  </si>
  <si>
    <t>http://www.ltair.com/index.php?route=product/product&amp;path=58&amp;product_id=534</t>
  </si>
  <si>
    <t>ES9052MD</t>
  </si>
  <si>
    <t>https://emaxmodel.com/collections/digital-servo/products/es9052-coreless-motor-all-purpose-use-digital-servo</t>
  </si>
  <si>
    <t>TowerPro</t>
  </si>
  <si>
    <t>MG92B</t>
  </si>
  <si>
    <t>ES9250MD</t>
  </si>
  <si>
    <t>https://emaxmodel.com/collections/digital-servo/products/es9250-coreless-motor-for-heli-digital-servo</t>
  </si>
  <si>
    <t>ROBIN</t>
  </si>
  <si>
    <t>RB-S017 MF</t>
  </si>
  <si>
    <t>D05010MG</t>
  </si>
  <si>
    <t>Frsky</t>
  </si>
  <si>
    <t>Xact HV5701</t>
  </si>
  <si>
    <t>HS10-06-P</t>
  </si>
  <si>
    <t>D50012MG</t>
  </si>
  <si>
    <t>http://www.ltair.com/index.php?route=product/product&amp;path=176&amp;product_id=456</t>
  </si>
  <si>
    <t>BMS-101DMG</t>
  </si>
  <si>
    <t>https://www.blue-bird-model.com/products_detail/65.htm</t>
  </si>
  <si>
    <t>Spektrum</t>
  </si>
  <si>
    <t>H3065</t>
  </si>
  <si>
    <t>D26013MG</t>
  </si>
  <si>
    <t>http://www.ltair.com/index.php?route=product/product&amp;path=176&amp;product_id=146</t>
  </si>
  <si>
    <t>S3114</t>
  </si>
  <si>
    <t>https://www.rc.futaba.co.jp/products/detail/I00000067</t>
  </si>
  <si>
    <t>ES09D</t>
  </si>
  <si>
    <t>https://emaxmodel.com/collections/digital-servo/products/es09d-dual-bearing-specific-swash-servo-for-450-helicopters</t>
  </si>
  <si>
    <t>S3154</t>
  </si>
  <si>
    <t>https://www.rc.futaba.co.jp/products/detail/I00000060</t>
  </si>
  <si>
    <t>ES08D</t>
  </si>
  <si>
    <t>https://emaxmodel.com/collections/digital-servo/products/emax-es08d-digital-nylon-gear-servo</t>
  </si>
  <si>
    <t>ES3352</t>
  </si>
  <si>
    <t>https://emaxmodel.com/collections/digital-servo/products/es3352-12-4g-mini-metal-gear-digital-servo-for-rc-airplane-gilder</t>
  </si>
  <si>
    <t>BMS-990DMG</t>
  </si>
  <si>
    <t>https://www.blue-bird-model.com/products_detail/166.htm</t>
  </si>
  <si>
    <t>ES09MD</t>
  </si>
  <si>
    <t>https://emaxmodel.com/collections/digital-servo/products/es09md-dual-bearing-specific-swash-servo-for-450-helicopters</t>
  </si>
  <si>
    <t>D50011MG</t>
  </si>
  <si>
    <t>http://www.ltair.com/index.php?route=product/product&amp;path=176&amp;product_id=455</t>
  </si>
  <si>
    <t>ES3351</t>
  </si>
  <si>
    <t>https://emaxmodel.com/collections/digital-servo/products/emax-es3351-10-6g-mini-plastic-gear-digital-servo-for-rc-airplane-glider</t>
  </si>
  <si>
    <t>BMS-991DMG</t>
  </si>
  <si>
    <t>https://www.blue-bird-model.com/products_detail/167.htm</t>
  </si>
  <si>
    <t>BMS-380MAX</t>
  </si>
  <si>
    <t>https://www.blue-bird-model.com/products_detail/534.htm</t>
  </si>
  <si>
    <t>ES3059D</t>
  </si>
  <si>
    <t>https://emaxmodel.com/collections/digital-servo/products/emax-es3059d-9g-digital-actuator-for-rc-model-and-robot-pwm-actuator</t>
  </si>
  <si>
    <t>BMS-632MG</t>
  </si>
  <si>
    <t>https://www.blue-bird-model.com/products_detail/121.htm</t>
  </si>
  <si>
    <t>D26012MG</t>
  </si>
  <si>
    <t>http://www.ltair.com/index.php?route=product/product&amp;path=176&amp;product_id=151</t>
  </si>
  <si>
    <t>BMS-633</t>
  </si>
  <si>
    <t>https://www.blue-bird-model.com/products_detail/118.htm</t>
  </si>
  <si>
    <t>BMS-622</t>
  </si>
  <si>
    <t>https://www.blue-bird-model.com/products_detail/117.htm</t>
  </si>
  <si>
    <t>BMS-621</t>
  </si>
  <si>
    <t>https://www.blue-bird-model.com/products_detail/116.htm</t>
  </si>
  <si>
    <t>BMS-616DMG+HS</t>
  </si>
  <si>
    <t>https://www.blue-bird-model.com/products_detail/139.htm</t>
  </si>
  <si>
    <t>BMS-616MG+HS</t>
  </si>
  <si>
    <t>https://www.blue-bird-model.com/products_detail/114.htm</t>
  </si>
  <si>
    <t>BMS-633MG</t>
  </si>
  <si>
    <t>https://www.blue-bird-model.com/products_detail/122.htm</t>
  </si>
  <si>
    <t>BMS-761DMG</t>
  </si>
  <si>
    <t>https://www.blue-bird-model.com/products_detail/165.htm</t>
  </si>
  <si>
    <t>BMS-622MG</t>
  </si>
  <si>
    <t>https://www.blue-bird-model.com/products_detail/120.htm</t>
  </si>
  <si>
    <t>ES3053</t>
  </si>
  <si>
    <t>https://emaxmodel.com/collections/digital-servo/products/emax-es3053-17g-3-5kg-0-13sec-23t-plastic-gear-digital-servo-for-rc-airplane-es3153-upgrade</t>
  </si>
  <si>
    <t>ES3054</t>
  </si>
  <si>
    <t>https://emaxmodel.com/collections/digital-servo/products/emax-es3054-17g-3-5kg-0-13sec-23t-metal-gear-digital-servo-for-rc-airplane-es3154-upgrade</t>
  </si>
  <si>
    <t>BMS-706MG</t>
  </si>
  <si>
    <t>https://www.blue-bird-model.com/products_detail/159.htm</t>
  </si>
  <si>
    <t>BMS-663DMG+HS</t>
  </si>
  <si>
    <t>https://www.blue-bird-model.com/products_detail/144.htm</t>
  </si>
  <si>
    <t>BMS-663MG+HS</t>
  </si>
  <si>
    <t>https://www.blue-bird-model.com/products_detail/124.htm</t>
  </si>
  <si>
    <t>ES3059MD</t>
  </si>
  <si>
    <t>https://emaxmodel.com/collections/digital-servo/products/emax-es3059md-12g-metal-digital-actuator-for-rc-model-and-robot-pwm-actuator</t>
  </si>
  <si>
    <t>ES08MD</t>
  </si>
  <si>
    <t>https://emaxmodel.com/collections/digital-servo/products/emax-es08md-13g-mini-metal-digital-servo-for-rc-model</t>
  </si>
  <si>
    <t>BMS-621MG</t>
  </si>
  <si>
    <t>https://www.blue-bird-model.com/products_detail/119.htm</t>
  </si>
  <si>
    <t>BMS-705MG</t>
  </si>
  <si>
    <t>https://www.blue-bird-model.com/products_detail/157.htm</t>
  </si>
  <si>
    <t>BMS-760DMG</t>
  </si>
  <si>
    <t>https://www.blue-bird-model.com/products_detail/163.htm</t>
  </si>
  <si>
    <t>BMS-955DMG</t>
  </si>
  <si>
    <t>https://www.blue-bird-model.com/products_detail/169.htm</t>
  </si>
  <si>
    <t>BMS-662DMG+HS</t>
  </si>
  <si>
    <t>https://www.blue-bird-model.com/products_detail/143.htm</t>
  </si>
  <si>
    <t>BMS-662MG+HS</t>
  </si>
  <si>
    <t>https://www.blue-bird-model.com/products_detail/123.htm</t>
  </si>
  <si>
    <t>BMS-621DMG+HS</t>
  </si>
  <si>
    <t>https://www.blue-bird-model.com/products_detail/141.htm</t>
  </si>
  <si>
    <t>BMS-622DMG+HS</t>
  </si>
  <si>
    <t>https://www.blue-bird-model.com/products_detail/142.htm</t>
  </si>
  <si>
    <t>BMS-617DMG+HS</t>
  </si>
  <si>
    <t>https://www.blue-bird-model.com/products_detail/140.htm</t>
  </si>
  <si>
    <t>BMS-617MG+HS</t>
  </si>
  <si>
    <t>https://www.blue-bird-model.com/products_detail/115.htm</t>
  </si>
  <si>
    <t>BMS-951DMG</t>
  </si>
  <si>
    <t>https://www.blue-bird-model.com/products_detail/168.htm</t>
  </si>
  <si>
    <t>ES9251II</t>
  </si>
  <si>
    <t>https://emaxmodel.com/collections/digital-servo/products/emax-es9251-ii-4g-plastic-micro-digital-servo-for-rc-model</t>
  </si>
  <si>
    <t>https://www.kkhobby.com/SHOP/SV229.html</t>
  </si>
  <si>
    <t>S-U305</t>
  </si>
  <si>
    <t>https://www.rc.futaba.co.jp/products/detail/I00000364</t>
  </si>
  <si>
    <t>BMS-136MG</t>
  </si>
  <si>
    <t>https://www.blue-bird-model.com/products_detail/161.htm</t>
  </si>
  <si>
    <t>S-U300</t>
  </si>
  <si>
    <t>https://www.rc.futaba.co.jp/products/detail/I00000085</t>
  </si>
  <si>
    <t>BMS-410</t>
  </si>
  <si>
    <t>https://www.blue-bird-model.com/products_detail/125.htm</t>
  </si>
  <si>
    <t>BMS-136BB</t>
  </si>
  <si>
    <t>https://www.blue-bird-model.com/products_detail/160.htm</t>
  </si>
  <si>
    <t>BMS-705</t>
  </si>
  <si>
    <t>https://www.blue-bird-model.com/products_detail/154.htm</t>
  </si>
  <si>
    <t>BMS-706</t>
  </si>
  <si>
    <t>https://www.blue-bird-model.com/products_detail/156.htm</t>
  </si>
  <si>
    <t>BMS-760DD</t>
  </si>
  <si>
    <t>https://www.blue-bird-model.com/products_detail/162.htm</t>
  </si>
  <si>
    <t>BMS-761DD</t>
  </si>
  <si>
    <t>https://www.blue-bird-model.com/products_detail/164.htm</t>
  </si>
  <si>
    <t>ES9258</t>
  </si>
  <si>
    <t>https://emaxmodel.com/collections/digital-servo/products/es9258-rotor-tail-servo-for-450-helicopters</t>
  </si>
  <si>
    <t>RB-S080</t>
  </si>
  <si>
    <t>RB-S060</t>
  </si>
  <si>
    <t>RB-S057DMG</t>
  </si>
  <si>
    <t>RB-S044</t>
  </si>
  <si>
    <t>ES9051</t>
  </si>
  <si>
    <t>https://emaxmodel.com/collections/digital-servo/products/emax-es9051-4-3g-digital-mini-servo-for-rc-model</t>
  </si>
  <si>
    <t>RB-S037</t>
  </si>
  <si>
    <t>RB-S035D</t>
  </si>
  <si>
    <t>RB-S034D-1S</t>
  </si>
  <si>
    <t>D03010</t>
  </si>
  <si>
    <t>http://www.ltair.com/index.php?route=product/product&amp;path=176&amp;product_id=163</t>
  </si>
  <si>
    <t>RB-S022 MF</t>
  </si>
  <si>
    <t>KRS-3204 ICS</t>
  </si>
  <si>
    <t>https://kondo-robot.com/product/krs-3204ics</t>
  </si>
  <si>
    <t>S9257</t>
  </si>
  <si>
    <t>https://www.rc.futaba.co.jp/products/detail/I00000053</t>
  </si>
  <si>
    <t>S3150</t>
  </si>
  <si>
    <t>https://www.rc.futaba.co.jp/products/detail/I00000062</t>
  </si>
  <si>
    <t>https://www.rc.futaba.co.jp/products/detail/I00000064</t>
  </si>
  <si>
    <t>RS305CR</t>
  </si>
  <si>
    <t>RS303MR</t>
  </si>
  <si>
    <t>RS318CD</t>
  </si>
  <si>
    <t>RS302CD</t>
  </si>
  <si>
    <t>RS304MD</t>
  </si>
  <si>
    <t>RS204MD</t>
  </si>
  <si>
    <t>rpm</t>
  </si>
  <si>
    <t>回転数/min</t>
  </si>
  <si>
    <t>XL-320</t>
    <phoneticPr fontId="5"/>
  </si>
  <si>
    <t>2XL430-W250-T</t>
    <phoneticPr fontId="5"/>
  </si>
  <si>
    <t>XC430-W150-T</t>
    <phoneticPr fontId="5"/>
  </si>
  <si>
    <t>XC430-W240-T</t>
    <phoneticPr fontId="5"/>
  </si>
  <si>
    <t>2XC430-W250-T</t>
    <phoneticPr fontId="5"/>
  </si>
  <si>
    <t>RPM</t>
    <phoneticPr fontId="5"/>
  </si>
  <si>
    <t>XM430-W210</t>
    <phoneticPr fontId="5"/>
  </si>
  <si>
    <t>XH430-W350</t>
    <phoneticPr fontId="5"/>
  </si>
  <si>
    <t>XH430-V210-R</t>
    <phoneticPr fontId="5"/>
  </si>
  <si>
    <t>XH540-V270</t>
    <phoneticPr fontId="5"/>
  </si>
  <si>
    <t>XL330-M288-T</t>
    <phoneticPr fontId="5"/>
  </si>
  <si>
    <t>XL330-M077-T</t>
    <phoneticPr fontId="5"/>
  </si>
  <si>
    <t>XC330-M288-T</t>
    <phoneticPr fontId="5"/>
  </si>
  <si>
    <t>XC330-T181-T</t>
    <phoneticPr fontId="5"/>
  </si>
  <si>
    <t>XC330-T288-T</t>
    <phoneticPr fontId="5"/>
  </si>
  <si>
    <t>XL430-W250-T</t>
    <phoneticPr fontId="5"/>
  </si>
  <si>
    <t>XC330-M181-T</t>
    <phoneticPr fontId="5"/>
  </si>
  <si>
    <t>XW540-T260-R</t>
    <phoneticPr fontId="5"/>
  </si>
  <si>
    <t>XW540-T140-R</t>
    <phoneticPr fontId="5"/>
  </si>
  <si>
    <t>XW430-T333-R</t>
    <phoneticPr fontId="5"/>
  </si>
  <si>
    <t>XW430-T200-R</t>
    <phoneticPr fontId="5"/>
  </si>
  <si>
    <t>AX-12A</t>
    <phoneticPr fontId="5"/>
  </si>
  <si>
    <t>AX-12W</t>
    <phoneticPr fontId="5"/>
  </si>
  <si>
    <t>AX-18A</t>
    <phoneticPr fontId="5"/>
  </si>
  <si>
    <t>MX-28R/T</t>
    <phoneticPr fontId="5"/>
  </si>
  <si>
    <t>BMS-A207V+</t>
    <phoneticPr fontId="5"/>
  </si>
  <si>
    <t>BMS-A207+</t>
    <phoneticPr fontId="5"/>
  </si>
  <si>
    <t>HPS-H701</t>
    <phoneticPr fontId="5"/>
  </si>
  <si>
    <t>AF D43S-6.0-MG</t>
    <phoneticPr fontId="5"/>
  </si>
  <si>
    <t>BlueArrow</t>
    <phoneticPr fontId="5"/>
  </si>
  <si>
    <t>https://www.blue-bird-model.com/products_detail/560.htm</t>
    <phoneticPr fontId="5"/>
  </si>
  <si>
    <t>https://www.blue-bird-model.com/products_detail/506.htm</t>
    <phoneticPr fontId="5"/>
  </si>
  <si>
    <t>https://www.blue-bird-model.com/products_detail/551.htm</t>
    <phoneticPr fontId="5"/>
  </si>
  <si>
    <t>https://www.frsky-rc.com/product/hv5600-series/</t>
    <phoneticPr fontId="5"/>
  </si>
  <si>
    <t>https://www.agf-rc.com/reinforced-pro-brushless-motor-55kg-0087sec-monster-torque-hv-standard-digital-servo-a81bmwp-p5679318.html</t>
    <phoneticPr fontId="5"/>
  </si>
  <si>
    <t>https://www.agf-rc.com/54kg-super-torque-4-poles-brushless-waterproorf-smart-rc-servosa81fhxw-p3947862.html</t>
    <phoneticPr fontId="5"/>
  </si>
  <si>
    <t>https://www.agf-rc.com/68kg-monster-torque-4-poles-brushless-programmable-rc-servoa81fhs-p3768428.html</t>
    <phoneticPr fontId="5"/>
  </si>
  <si>
    <t>https://www.agf-rc.com/0030sec-High-Speed-Brushless-Tail-Servo-for-HelicopterA80BHP-H-p3571938.html</t>
    <phoneticPr fontId="5"/>
  </si>
  <si>
    <t>https://www.agfrc.com/index.php?id=2500</t>
    <phoneticPr fontId="5"/>
  </si>
  <si>
    <t>https://www.agf-rc.com/74kg-super-torque-4-poles-brushless-waterproorf-smart-rc-servosa81fhmw-p3738327.html</t>
    <phoneticPr fontId="5"/>
  </si>
  <si>
    <t>https://www.agf-rc.com/servo-a81bhm-p2473632.html</t>
    <phoneticPr fontId="5"/>
  </si>
  <si>
    <t>https://www.agf-rc.com/36kg-upgrade-programmable-steering-waterproof-servo-a80bhsw-v2-p3820756.html</t>
    <phoneticPr fontId="5"/>
  </si>
  <si>
    <t>https://www.agf-rc.com/35kg-programmable-brushless-rc-servo-for-rc-model-a81bhs-p2972798.html</t>
    <phoneticPr fontId="5"/>
  </si>
  <si>
    <t>https://www.agf-rc.com/35kg-high-torque-waterproof-programmable-brushless-servo-a81bhsw-p2972783.html</t>
    <phoneticPr fontId="5"/>
  </si>
  <si>
    <t>https://www.agf-rc.com/servo-a80bhm-p2474391.html</t>
    <phoneticPr fontId="5"/>
  </si>
  <si>
    <t>https://www.agf-rc.com/0052sec-super-speed-programmable-brushless-rc-servoa81bhp-p3007794.html</t>
    <phoneticPr fontId="5"/>
  </si>
  <si>
    <t>https://www.agf-rc.com/55kg-high-torque-waterproof-brushless-programmable-servo-a86bhmw-p2860390.html</t>
    <phoneticPr fontId="5"/>
  </si>
  <si>
    <t>https://www.agf-rc.com/0052sec-super-speed-waterproof-programmable-brushless-rc-servoa81bhpw-p3473697.html</t>
    <phoneticPr fontId="5"/>
  </si>
  <si>
    <t>https://www.agf-rc.com/40kg-high-torque-waterproof-programmable-digital-servo-a73bhlw-p2876572.html</t>
    <phoneticPr fontId="5"/>
  </si>
  <si>
    <t>https://www.agf-rc.com/servo-b53cls-p1669722.html</t>
    <phoneticPr fontId="5"/>
  </si>
  <si>
    <t>https://www.agf-rc.com/40KG-High-Torque-Upgrade-Programmable-Steering-Waterproof-Servo-A80BHMW-V2-p3820765.html</t>
    <phoneticPr fontId="5"/>
  </si>
  <si>
    <t>https://www.agf-rc.com/agfrc-brushless-hv-40kv-metal-gears-waterproof-standard-size-brushless-digital-feedback-servo-ia73bhlw-p5047666.html</t>
    <phoneticPr fontId="5"/>
  </si>
  <si>
    <t>https://www.agf-rc.com/economy-pack---bls-19kg-0073sec-hv-low-profile-high-torque-servo-with-usb-programmer-a50bhl-agf-spv3-p5231385.html</t>
    <phoneticPr fontId="5"/>
  </si>
  <si>
    <t>https://www.agf-rc.com/AGFRC-Coreless-Mini-Servo-B26CLM-p1669135.html</t>
    <phoneticPr fontId="5"/>
  </si>
  <si>
    <t>https://www.agf-rc.com/30KG-High-Torque-006sec-Brushless-Cyclic-Servo-for-HelicopterA80BHX-H-p3571936.html</t>
    <phoneticPr fontId="5"/>
  </si>
  <si>
    <t>https://www.agf-rc.com/agfrc-ultra-torque-50kg-bls-feedback-digital-servo-with-magnetic-encoder-for-diy-robot-uav-auto-ia81bhlw-p5047685.html</t>
    <phoneticPr fontId="5"/>
  </si>
  <si>
    <t>https://www.agf-rc.com/AGFRC-Digital-Coreless-Wing-Servo-A20CLS-p1671217.html</t>
    <phoneticPr fontId="5"/>
  </si>
  <si>
    <t>https://www.agf-rc.com/coreless-programmable-servo-b53clm-p1669706.html</t>
    <phoneticPr fontId="5"/>
  </si>
  <si>
    <t>https://www.agf-rc.com/32kg-hv-waterproof-programmable-coreless-servo-b53chlw-p3664228.html</t>
    <phoneticPr fontId="5"/>
  </si>
  <si>
    <t>https://www.agf-rc.com/servo-a73chlw-p2115719.html</t>
    <phoneticPr fontId="5"/>
  </si>
  <si>
    <t>https://www.agf-rc.com/a50chmw-low-profile-programmable-servo-p2216192.html</t>
    <phoneticPr fontId="5"/>
  </si>
  <si>
    <t>https://www.agf-rc.com/250-oz-in-low-profile-programmable-smart-digital-rc-servo-sa18-p2876564.html</t>
    <phoneticPr fontId="5"/>
  </si>
  <si>
    <t>https://www.agf-rc.com/78kg-hv-0082sec-high-speed-brushless-waterproof-15-servo-a280bhmw-p3426882.html</t>
    <phoneticPr fontId="5"/>
  </si>
  <si>
    <t>https://www.agf-rc.com/017sec-hv-digital-programmable-high-speed-servob53dhn-p3600061.html</t>
    <phoneticPr fontId="5"/>
  </si>
  <si>
    <t>https://www.agf-rc.com/45kg-12v-high-torque-digital-rc-smart-servo-sa81bvmw-p2565280.html</t>
    <phoneticPr fontId="5"/>
  </si>
  <si>
    <t>https://www.agf-rc.com/sa86bvmw-12v-smart-servo-p2567967.html</t>
    <phoneticPr fontId="5"/>
  </si>
  <si>
    <t>https://hobbyking.com/jp_jp/d05010mg-5-7g-61kg-07sec-digital-metal-gear-micro-servo.html?srsltid=AfmBOooPzA9_-Bz8fvCR2obiv4fx8iefENIbC3X4PV2le9X4svJOFiNq</t>
    <phoneticPr fontId="5"/>
  </si>
  <si>
    <t>https://www.blue-bird-model.com/products_detail/522.htm</t>
    <phoneticPr fontId="5"/>
  </si>
  <si>
    <t>https://www.blue-bird-model.com/products_detail/470.htm</t>
    <phoneticPr fontId="5"/>
  </si>
  <si>
    <t>https://www.blue-bird-model.com/products_detail/542.htm</t>
    <phoneticPr fontId="5"/>
  </si>
  <si>
    <t>https://www.blue-bird-model.com/products_detail/545.htm</t>
    <phoneticPr fontId="5"/>
  </si>
  <si>
    <t>https://www.blue-bird-model.com/products_detail/482.htm</t>
    <phoneticPr fontId="5"/>
  </si>
  <si>
    <t>https://www.blue-bird-model.com/products_detail/573.htm</t>
    <phoneticPr fontId="5"/>
  </si>
  <si>
    <t>https://frsky-rc.jp/products/xact-hv5201/</t>
    <phoneticPr fontId="5"/>
  </si>
  <si>
    <t>https://frsky-rc.jp/products/xact-hv5203/</t>
    <phoneticPr fontId="5"/>
  </si>
  <si>
    <t>https://frsky-rc.jp/products/xact-hv-5611/</t>
    <phoneticPr fontId="5"/>
  </si>
  <si>
    <t>https://www.frsky-rc.com/product/hv5700-series/</t>
    <phoneticPr fontId="5"/>
  </si>
  <si>
    <t>https://www.rc.futaba.co.jp/products/detail/I00000303</t>
    <phoneticPr fontId="5"/>
  </si>
  <si>
    <t>https://www.rc.futaba.co.jp/products/detail/I00000305</t>
    <phoneticPr fontId="5"/>
  </si>
  <si>
    <t>https://www.rc.futaba.co.jp/products/detail/I00000306</t>
    <phoneticPr fontId="5"/>
  </si>
  <si>
    <t>https://www.rc.futaba.co.jp/products/detail/I00000307</t>
    <phoneticPr fontId="5"/>
  </si>
  <si>
    <t>https://www.rc.futaba.co.jp/products/detail/I00000304</t>
    <phoneticPr fontId="5"/>
  </si>
  <si>
    <t>https://www.rc.futaba.co.jp/products/detail/I00000308</t>
    <phoneticPr fontId="5"/>
  </si>
  <si>
    <t>https://gdwservo.com/product/gdw-ds041mg-5kg-torque-metal-gear-micro-mini-digital-servo-for-450-helicopter-fix-wing-rc-auto-robot-arm/</t>
    <phoneticPr fontId="5"/>
  </si>
  <si>
    <t>https://jp-m.banggood.com/Inservos-D0474HT-3_6kg-7_4V-HV-Metal-Gear-Digital-Micro-Servo-p-1037361.html?akmClientCountry=JP</t>
    <phoneticPr fontId="5"/>
  </si>
  <si>
    <t>http://www.ltair.com/index.php?route=product/product&amp;product_id=352</t>
    <phoneticPr fontId="5"/>
  </si>
  <si>
    <r>
      <t>BlueArrow D1730HT-HV</t>
    </r>
    <r>
      <rPr>
        <sz val="11"/>
        <color theme="1"/>
        <rFont val="ＭＳ ゴシック"/>
        <family val="3"/>
        <charset val="128"/>
      </rPr>
      <t>と同じもの．</t>
    </r>
    <rPh sb="21" eb="22">
      <t>オナ</t>
    </rPh>
    <phoneticPr fontId="5"/>
  </si>
  <si>
    <t>https://www.kingmaxhobby.com/pd.jsp?id=299</t>
    <phoneticPr fontId="5"/>
  </si>
  <si>
    <t>https://www.kingmaxhobby.com/pd.jsp?id=346</t>
    <phoneticPr fontId="5"/>
  </si>
  <si>
    <t>https://kondo-robot.com/product/03211</t>
    <phoneticPr fontId="5"/>
  </si>
  <si>
    <t>HS08A</t>
    <phoneticPr fontId="5"/>
  </si>
  <si>
    <t>https://kstservos.com/products/hs08-a-hv-micro-digital-metal-gear-glider-5-2kg-torque-servo-motor?_pos=2&amp;_sid=fa8272a55&amp;_ss=r</t>
    <phoneticPr fontId="5"/>
  </si>
  <si>
    <t>https://kstservos.com/products/x06-v6-0-hv-micro-digital-metal-gear-glider-1-8kg-torque-servo-motor?_pos=1&amp;_sid=acd7f7573&amp;_ss=r</t>
    <phoneticPr fontId="5"/>
  </si>
  <si>
    <t>https://kstservos.com/products/x08-plus-v6-0-micro-servo-5-3kgf-cm-0-09sec-9-0g-8mm-for-rc-gliders?_pos=1&amp;_sid=bfb038ed9&amp;_ss=r</t>
    <phoneticPr fontId="5"/>
  </si>
  <si>
    <t>https://kstservos.com/products/x12-508-6-2kg-micro-helicopter-metal-gear-hv-digital-servo-motor?_pos=1&amp;_sid=5b2993386&amp;_ss=r</t>
    <phoneticPr fontId="5"/>
  </si>
  <si>
    <t>https://mks-servo.com/HV69</t>
    <phoneticPr fontId="5"/>
  </si>
  <si>
    <t>https://mks-servo.com/HV93i</t>
    <phoneticPr fontId="5"/>
  </si>
  <si>
    <t>https://www.banggood.com/ja/PTK-VOTIK-9497-MG-D-Micro-Digital-Servo-Metal-Steering-Gear-Coreless-Motor-for-RC-Airplane-Fixed-Wing-Helicopter-p-1542481.html?akmClientCountry=JP&amp;cur_warehouse=CN&amp;ID=6146325</t>
    <phoneticPr fontId="5"/>
  </si>
  <si>
    <t>https://robin.jp/SHOP/RB_S022_MF.html</t>
    <phoneticPr fontId="5"/>
  </si>
  <si>
    <t>https://robin.jp/SHOP/RB_S035D.html</t>
    <phoneticPr fontId="5"/>
  </si>
  <si>
    <t>https://robin.jp/SHOP/RB_S037.html</t>
    <phoneticPr fontId="5"/>
  </si>
  <si>
    <t>https://robin.jp/SHOP/RB_S044.html</t>
    <phoneticPr fontId="5"/>
  </si>
  <si>
    <t>https://robin.jp/SHOP/RB_S057DMG.html</t>
    <phoneticPr fontId="5"/>
  </si>
  <si>
    <t>https://robin.jp/SHOP/RB_S060.html</t>
    <phoneticPr fontId="5"/>
  </si>
  <si>
    <t>https://robin.jp/SHOP/RB_S080.html</t>
    <phoneticPr fontId="5"/>
  </si>
  <si>
    <t>https://www.spektrumrc.com/product/h3065-sub-micro-digital-mid-torque-ultra-speed-metal-gear-heli-tail-servo/SPMSH3065.html</t>
    <phoneticPr fontId="5"/>
  </si>
  <si>
    <t>https://towerpro.com.tw/product/mg92b/</t>
    <phoneticPr fontId="5"/>
  </si>
  <si>
    <t>DYNAMIXEL</t>
    <phoneticPr fontId="5"/>
  </si>
  <si>
    <t>https://www.dynamixel.com/list.php?dxl=x</t>
  </si>
  <si>
    <t>https://www.dynamixel.com/list.php?dxl=x</t>
    <phoneticPr fontId="5"/>
  </si>
  <si>
    <t>https://www.agfrc.com/index.php?id=2543</t>
    <phoneticPr fontId="5"/>
  </si>
  <si>
    <t>高電圧向け，7.4V-17V</t>
    <rPh sb="0" eb="4">
      <t>コウデンアツム</t>
    </rPh>
    <phoneticPr fontId="5"/>
  </si>
  <si>
    <t>N-m</t>
    <phoneticPr fontId="5"/>
  </si>
  <si>
    <t>MX-106R/T</t>
    <phoneticPr fontId="5"/>
  </si>
  <si>
    <t>MX-64R/T</t>
    <phoneticPr fontId="5"/>
  </si>
  <si>
    <t>RPM</t>
    <phoneticPr fontId="5"/>
  </si>
  <si>
    <t>9V</t>
    <phoneticPr fontId="5"/>
  </si>
  <si>
    <t>24V用</t>
    <rPh sb="3" eb="4">
      <t>ヨウ</t>
    </rPh>
    <phoneticPr fontId="5"/>
  </si>
  <si>
    <t>XH430-W210ーR/T</t>
    <phoneticPr fontId="5"/>
  </si>
  <si>
    <r>
      <t>24V</t>
    </r>
    <r>
      <rPr>
        <sz val="11"/>
        <color theme="1"/>
        <rFont val="ＭＳ Ｐゴシック"/>
        <family val="3"/>
        <charset val="128"/>
      </rPr>
      <t>用</t>
    </r>
    <rPh sb="3" eb="4">
      <t>ヨウ</t>
    </rPh>
    <phoneticPr fontId="5"/>
  </si>
  <si>
    <t>XH540-W150R/T</t>
    <phoneticPr fontId="5"/>
  </si>
  <si>
    <t>XH540-W270R/T</t>
    <phoneticPr fontId="5"/>
  </si>
  <si>
    <t>XM430-W350R/T</t>
    <phoneticPr fontId="5"/>
  </si>
  <si>
    <t>XM540-W150R/T</t>
    <phoneticPr fontId="5"/>
  </si>
  <si>
    <t>XM540-W270R/T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</si>
</sst>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MS PGothic"/>
      <family val="3"/>
      <charset val="128"/>
    </font>
    <font>
      <u/>
      <sz val="11"/>
      <color theme="10"/>
      <name val="MS PGothic"/>
      <family val="3"/>
      <charset val="128"/>
    </font>
    <font>
      <sz val="10"/>
      <color rgb="FF606D7E"/>
      <name val="MS PGothic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1" fillId="0" borderId="1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7" fillId="0" borderId="0" xfId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1" defaultTableStyle="TableStyleMedium2" defaultPivotStyle="PivotStyleLight16">
    <tableStyle name="Invisible" pivot="0" table="0" count="0" xr9:uid="{29416CC3-67FF-48AA-AE31-7647A3BFE3F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ltair.com/index.php?route=product/product&amp;path=164&amp;product_id=441" TargetMode="External"/><Relationship Id="rId21" Type="http://schemas.openxmlformats.org/officeDocument/2006/relationships/hyperlink" Target="https://www.blue-bird-model.com/products_detail/491.htm" TargetMode="External"/><Relationship Id="rId324" Type="http://schemas.openxmlformats.org/officeDocument/2006/relationships/hyperlink" Target="http://www.ltair.com/index.php?route=product/product&amp;path=163&amp;product_id=498" TargetMode="External"/><Relationship Id="rId170" Type="http://schemas.openxmlformats.org/officeDocument/2006/relationships/hyperlink" Target="http://www.ltair.com/index.php?route=product/product&amp;path=168&amp;product_id=383" TargetMode="External"/><Relationship Id="rId226" Type="http://schemas.openxmlformats.org/officeDocument/2006/relationships/hyperlink" Target="https://www.rc.futaba.co.jp/products/detail/I00000346" TargetMode="External"/><Relationship Id="rId433" Type="http://schemas.openxmlformats.org/officeDocument/2006/relationships/hyperlink" Target="https://www.agf-rc.com/economy-pack---bls-19kg-0073sec-hv-low-profile-high-torque-servo-with-usb-programmer-a50bhl-agf-spv3-p5231385.html" TargetMode="External"/><Relationship Id="rId268" Type="http://schemas.openxmlformats.org/officeDocument/2006/relationships/hyperlink" Target="https://www.rc.futaba.co.jp/products/detail/I00000092" TargetMode="External"/><Relationship Id="rId475" Type="http://schemas.openxmlformats.org/officeDocument/2006/relationships/hyperlink" Target="https://www.banggood.com/ja/PTK-VOTIK-9497-MG-D-Micro-Digital-Servo-Metal-Steering-Gear-Coreless-Motor-for-RC-Airplane-Fixed-Wing-Helicopter-p-1542481.html?akmClientCountry=JP&amp;cur_warehouse=CN&amp;ID=6146325" TargetMode="External"/><Relationship Id="rId32" Type="http://schemas.openxmlformats.org/officeDocument/2006/relationships/hyperlink" Target="http://www.ltair.com/index.php?route=product/product&amp;path=169&amp;product_id=393" TargetMode="External"/><Relationship Id="rId74" Type="http://schemas.openxmlformats.org/officeDocument/2006/relationships/hyperlink" Target="https://www.blue-bird-model.com/products_detail/501.htm" TargetMode="External"/><Relationship Id="rId128" Type="http://schemas.openxmlformats.org/officeDocument/2006/relationships/hyperlink" Target="http://www.ltair.com/index.php?route=product/product&amp;path=168&amp;product_id=386" TargetMode="External"/><Relationship Id="rId335" Type="http://schemas.openxmlformats.org/officeDocument/2006/relationships/hyperlink" Target="http://www.ltair.com/index.php?route=product/product&amp;path=176&amp;product_id=435" TargetMode="External"/><Relationship Id="rId377" Type="http://schemas.openxmlformats.org/officeDocument/2006/relationships/hyperlink" Target="https://www.blue-bird-model.com/products_detail/144.htm" TargetMode="External"/><Relationship Id="rId500" Type="http://schemas.openxmlformats.org/officeDocument/2006/relationships/hyperlink" Target="https://www.dynamixel.com/list.php?dxl=x" TargetMode="External"/><Relationship Id="rId5" Type="http://schemas.openxmlformats.org/officeDocument/2006/relationships/hyperlink" Target="https://kondo-robot.com/product/03184" TargetMode="External"/><Relationship Id="rId181" Type="http://schemas.openxmlformats.org/officeDocument/2006/relationships/hyperlink" Target="https://www.agf-rc.com/r-agfrc-102kg-01sec-high-performance-steel-gear-hv-digital-coreless-8mm-programmable-thin-slim-wing-servo-a27chr-p4752953.html" TargetMode="External"/><Relationship Id="rId237" Type="http://schemas.openxmlformats.org/officeDocument/2006/relationships/hyperlink" Target="https://www.rc.futaba.co.jp/products/detail/I00000347" TargetMode="External"/><Relationship Id="rId402" Type="http://schemas.openxmlformats.org/officeDocument/2006/relationships/hyperlink" Target="https://www.blue-bird-model.com/products_detail/164.htm" TargetMode="External"/><Relationship Id="rId279" Type="http://schemas.openxmlformats.org/officeDocument/2006/relationships/hyperlink" Target="http://www.ltair.com/index.php?route=product/product&amp;path=176&amp;product_id=311" TargetMode="External"/><Relationship Id="rId444" Type="http://schemas.openxmlformats.org/officeDocument/2006/relationships/hyperlink" Target="https://www.agf-rc.com/017sec-hv-digital-programmable-high-speed-servob53dhn-p3600061.html" TargetMode="External"/><Relationship Id="rId486" Type="http://schemas.openxmlformats.org/officeDocument/2006/relationships/hyperlink" Target="https://www.dynamixel.com/list.php?dxl=x" TargetMode="External"/><Relationship Id="rId43" Type="http://schemas.openxmlformats.org/officeDocument/2006/relationships/hyperlink" Target="https://www.blue-bird-model.com/products_detail/439.htm" TargetMode="External"/><Relationship Id="rId139" Type="http://schemas.openxmlformats.org/officeDocument/2006/relationships/hyperlink" Target="https://www.agf-rc.com/economy-pack--steel-gear-0055sec-super-speed-hv-20kg-large-torque-digital-brushless-rc-std-servo-for-diy-model-b53bhp-v2-4pcs-p5233124.html" TargetMode="External"/><Relationship Id="rId290" Type="http://schemas.openxmlformats.org/officeDocument/2006/relationships/hyperlink" Target="https://www.rc.futaba.co.jp/products/detail/I00000360" TargetMode="External"/><Relationship Id="rId304" Type="http://schemas.openxmlformats.org/officeDocument/2006/relationships/hyperlink" Target="https://www.rc.futaba.co.jp/products/detail/I00000363" TargetMode="External"/><Relationship Id="rId346" Type="http://schemas.openxmlformats.org/officeDocument/2006/relationships/hyperlink" Target="http://www.ltair.com/index.php?route=product/product&amp;path=58&amp;product_id=534" TargetMode="External"/><Relationship Id="rId388" Type="http://schemas.openxmlformats.org/officeDocument/2006/relationships/hyperlink" Target="https://www.blue-bird-model.com/products_detail/142.htm" TargetMode="External"/><Relationship Id="rId511" Type="http://schemas.openxmlformats.org/officeDocument/2006/relationships/hyperlink" Target="https://www.dynamixel.com/list.php?dxl=x" TargetMode="External"/><Relationship Id="rId85" Type="http://schemas.openxmlformats.org/officeDocument/2006/relationships/hyperlink" Target="https://www.agf-rc.com/68kg-super-torque-4-poles-brushless-waterproorf-smart-rc-servosa81fhsw-p3768440.html" TargetMode="External"/><Relationship Id="rId150" Type="http://schemas.openxmlformats.org/officeDocument/2006/relationships/hyperlink" Target="http://www.ltair.com/index.php?route=product/product&amp;path=166&amp;product_id=459" TargetMode="External"/><Relationship Id="rId192" Type="http://schemas.openxmlformats.org/officeDocument/2006/relationships/hyperlink" Target="https://www.agf-rc.com/18g-high-torque-aluminum-case-4kg-0088sec-standard-25t-spline-magnetic-waterproof-micro-digital-servo-for-lock-dig-shift-usage-a19dlm-p5381064.html" TargetMode="External"/><Relationship Id="rId206" Type="http://schemas.openxmlformats.org/officeDocument/2006/relationships/hyperlink" Target="https://www.agf-rc.com/servo-b52dls-p1669184.html" TargetMode="External"/><Relationship Id="rId413" Type="http://schemas.openxmlformats.org/officeDocument/2006/relationships/hyperlink" Target="https://www.blue-bird-model.com/products_detail/551.htm" TargetMode="External"/><Relationship Id="rId248" Type="http://schemas.openxmlformats.org/officeDocument/2006/relationships/hyperlink" Target="https://www.rc.futaba.co.jp/products/detail/I00000283" TargetMode="External"/><Relationship Id="rId455" Type="http://schemas.openxmlformats.org/officeDocument/2006/relationships/hyperlink" Target="https://frsky-rc.jp/products/xact-hv5203/" TargetMode="External"/><Relationship Id="rId497" Type="http://schemas.openxmlformats.org/officeDocument/2006/relationships/hyperlink" Target="https://www.dynamixel.com/list.php?dxl=x" TargetMode="External"/><Relationship Id="rId12" Type="http://schemas.openxmlformats.org/officeDocument/2006/relationships/hyperlink" Target="https://kondo-robot.com/product/03211" TargetMode="External"/><Relationship Id="rId108" Type="http://schemas.openxmlformats.org/officeDocument/2006/relationships/hyperlink" Target="https://www.blue-bird-model.com/products_detail/514.htm" TargetMode="External"/><Relationship Id="rId315" Type="http://schemas.openxmlformats.org/officeDocument/2006/relationships/hyperlink" Target="http://www.ltair.com/index.php?route=product/product&amp;path=163&amp;product_id=493" TargetMode="External"/><Relationship Id="rId357" Type="http://schemas.openxmlformats.org/officeDocument/2006/relationships/hyperlink" Target="https://www.blue-bird-model.com/products_detail/166.htm" TargetMode="External"/><Relationship Id="rId54" Type="http://schemas.openxmlformats.org/officeDocument/2006/relationships/hyperlink" Target="https://www.blue-bird-model.com/products_detail/500.htm" TargetMode="External"/><Relationship Id="rId96" Type="http://schemas.openxmlformats.org/officeDocument/2006/relationships/hyperlink" Target="https://www.blue-bird-model.com/products_detail/428.htm" TargetMode="External"/><Relationship Id="rId161" Type="http://schemas.openxmlformats.org/officeDocument/2006/relationships/hyperlink" Target="https://www.blue-bird-model.com/products_detail/404.htm" TargetMode="External"/><Relationship Id="rId217" Type="http://schemas.openxmlformats.org/officeDocument/2006/relationships/hyperlink" Target="https://www.rc.futaba.co.jp/products/detail/I00000328" TargetMode="External"/><Relationship Id="rId399" Type="http://schemas.openxmlformats.org/officeDocument/2006/relationships/hyperlink" Target="https://www.blue-bird-model.com/products_detail/154.htm" TargetMode="External"/><Relationship Id="rId259" Type="http://schemas.openxmlformats.org/officeDocument/2006/relationships/hyperlink" Target="http://www.ltair.com/index.php?route=product/product&amp;path=176&amp;product_id=177" TargetMode="External"/><Relationship Id="rId424" Type="http://schemas.openxmlformats.org/officeDocument/2006/relationships/hyperlink" Target="https://www.agf-rc.com/35kg-high-torque-waterproof-programmable-brushless-servo-a81bhsw-p2972783.html" TargetMode="External"/><Relationship Id="rId466" Type="http://schemas.openxmlformats.org/officeDocument/2006/relationships/hyperlink" Target="https://www.kingmaxhobby.com/pd.jsp?id=299" TargetMode="External"/><Relationship Id="rId23" Type="http://schemas.openxmlformats.org/officeDocument/2006/relationships/hyperlink" Target="http://www.ltair.com/index.php?route=product/product&amp;path=58&amp;product_id=537" TargetMode="External"/><Relationship Id="rId119" Type="http://schemas.openxmlformats.org/officeDocument/2006/relationships/hyperlink" Target="https://www.blue-bird-model.com/products_detail/426.htm" TargetMode="External"/><Relationship Id="rId270" Type="http://schemas.openxmlformats.org/officeDocument/2006/relationships/hyperlink" Target="https://www.blue-bird-model.com/products_detail/96.htm" TargetMode="External"/><Relationship Id="rId326" Type="http://schemas.openxmlformats.org/officeDocument/2006/relationships/hyperlink" Target="http://www.ltair.com/index.php?route=product/product&amp;path=163&amp;product_id=487" TargetMode="External"/><Relationship Id="rId65" Type="http://schemas.openxmlformats.org/officeDocument/2006/relationships/hyperlink" Target="https://www.blue-bird-model.com/products_detail/409.htm" TargetMode="External"/><Relationship Id="rId130" Type="http://schemas.openxmlformats.org/officeDocument/2006/relationships/hyperlink" Target="https://www.blue-bird-model.com/products_detail/493.htm" TargetMode="External"/><Relationship Id="rId368" Type="http://schemas.openxmlformats.org/officeDocument/2006/relationships/hyperlink" Target="https://www.blue-bird-model.com/products_detail/116.htm" TargetMode="External"/><Relationship Id="rId172" Type="http://schemas.openxmlformats.org/officeDocument/2006/relationships/hyperlink" Target="http://www.ltair.com/index.php?route=product/product&amp;path=167&amp;product_id=428" TargetMode="External"/><Relationship Id="rId228" Type="http://schemas.openxmlformats.org/officeDocument/2006/relationships/hyperlink" Target="http://www.ltair.com/index.php?route=product/product&amp;path=176&amp;product_id=340" TargetMode="External"/><Relationship Id="rId435" Type="http://schemas.openxmlformats.org/officeDocument/2006/relationships/hyperlink" Target="https://www.agf-rc.com/30KG-High-Torque-006sec-Brushless-Cyclic-Servo-for-HelicopterA80BHX-H-p3571936.html" TargetMode="External"/><Relationship Id="rId477" Type="http://schemas.openxmlformats.org/officeDocument/2006/relationships/hyperlink" Target="https://robin.jp/SHOP/RB_S035D.html" TargetMode="External"/><Relationship Id="rId281" Type="http://schemas.openxmlformats.org/officeDocument/2006/relationships/hyperlink" Target="https://www.rc.futaba.co.jp/products/detail/I00000055" TargetMode="External"/><Relationship Id="rId337" Type="http://schemas.openxmlformats.org/officeDocument/2006/relationships/hyperlink" Target="http://www.ltair.com/index.php?route=product/product&amp;path=176&amp;product_id=476" TargetMode="External"/><Relationship Id="rId502" Type="http://schemas.openxmlformats.org/officeDocument/2006/relationships/hyperlink" Target="https://www.dynamixel.com/list.php?dxl=x" TargetMode="External"/><Relationship Id="rId34" Type="http://schemas.openxmlformats.org/officeDocument/2006/relationships/hyperlink" Target="https://www.blue-bird-model.com/products_detail/475.htm" TargetMode="External"/><Relationship Id="rId76" Type="http://schemas.openxmlformats.org/officeDocument/2006/relationships/hyperlink" Target="https://www.blue-bird-model.com/products_detail/407.htm" TargetMode="External"/><Relationship Id="rId141" Type="http://schemas.openxmlformats.org/officeDocument/2006/relationships/hyperlink" Target="http://www.ltair.com/index.php?route=product/product&amp;path=167&amp;product_id=410" TargetMode="External"/><Relationship Id="rId379" Type="http://schemas.openxmlformats.org/officeDocument/2006/relationships/hyperlink" Target="https://emaxmodel.com/collections/digital-servo/products/emax-es3059md-12g-metal-digital-actuator-for-rc-model-and-robot-pwm-actuator" TargetMode="External"/><Relationship Id="rId7" Type="http://schemas.openxmlformats.org/officeDocument/2006/relationships/hyperlink" Target="https://kondo-robot.com/product/krs-4034hv-ics" TargetMode="External"/><Relationship Id="rId183" Type="http://schemas.openxmlformats.org/officeDocument/2006/relationships/hyperlink" Target="https://www.agf-rc.com/servo-a85chm-p1638168.html" TargetMode="External"/><Relationship Id="rId239" Type="http://schemas.openxmlformats.org/officeDocument/2006/relationships/hyperlink" Target="http://www.ltair.com/index.php?route=product/product&amp;path=165&amp;product_id=447" TargetMode="External"/><Relationship Id="rId390" Type="http://schemas.openxmlformats.org/officeDocument/2006/relationships/hyperlink" Target="https://www.blue-bird-model.com/products_detail/115.htm" TargetMode="External"/><Relationship Id="rId404" Type="http://schemas.openxmlformats.org/officeDocument/2006/relationships/hyperlink" Target="https://emaxmodel.com/collections/digital-servo/products/emax-es9051-4-3g-digital-mini-servo-for-rc-model" TargetMode="External"/><Relationship Id="rId446" Type="http://schemas.openxmlformats.org/officeDocument/2006/relationships/hyperlink" Target="https://www.agf-rc.com/45kg-12v-high-torque-digital-rc-smart-servo-sa81bvmw-p2565280.html" TargetMode="External"/><Relationship Id="rId250" Type="http://schemas.openxmlformats.org/officeDocument/2006/relationships/hyperlink" Target="http://www.ltair.com/index.php?route=product/product&amp;path=166&amp;product_id=462" TargetMode="External"/><Relationship Id="rId292" Type="http://schemas.openxmlformats.org/officeDocument/2006/relationships/hyperlink" Target="https://www.rc.futaba.co.jp/products/detail/I00000386" TargetMode="External"/><Relationship Id="rId306" Type="http://schemas.openxmlformats.org/officeDocument/2006/relationships/hyperlink" Target="https://www.rc.futaba.co.jp/products/detail/I00000084" TargetMode="External"/><Relationship Id="rId488" Type="http://schemas.openxmlformats.org/officeDocument/2006/relationships/hyperlink" Target="https://www.dynamixel.com/list.php?dxl=x" TargetMode="External"/><Relationship Id="rId45" Type="http://schemas.openxmlformats.org/officeDocument/2006/relationships/hyperlink" Target="https://www.agf-rc.com/agfrc-21g-0055sec-high-speed-104kg-programmable-digital-brushless-48-84v-strength-steel-gear-micro-wing-servo-18010a20bhs-p4231193.html" TargetMode="External"/><Relationship Id="rId87" Type="http://schemas.openxmlformats.org/officeDocument/2006/relationships/hyperlink" Target="https://www.blue-bird-model.com/products_detail/566.htm" TargetMode="External"/><Relationship Id="rId110" Type="http://schemas.openxmlformats.org/officeDocument/2006/relationships/hyperlink" Target="http://www.ltair.com/index.php?route=product/product&amp;path=169&amp;product_id=378" TargetMode="External"/><Relationship Id="rId348" Type="http://schemas.openxmlformats.org/officeDocument/2006/relationships/hyperlink" Target="https://emaxmodel.com/collections/digital-servo/products/es9250-coreless-motor-for-heli-digital-servo" TargetMode="External"/><Relationship Id="rId513" Type="http://schemas.openxmlformats.org/officeDocument/2006/relationships/hyperlink" Target="https://www.dynamixel.com/list.php?dxl=x" TargetMode="External"/><Relationship Id="rId152" Type="http://schemas.openxmlformats.org/officeDocument/2006/relationships/hyperlink" Target="http://www.ltair.com/index.php?route=product/product&amp;path=176&amp;product_id=292" TargetMode="External"/><Relationship Id="rId194" Type="http://schemas.openxmlformats.org/officeDocument/2006/relationships/hyperlink" Target="https://www.agf-rc.com/24kg-hv-digital-programmable-high-torque-servob53dhs-p3095021.html" TargetMode="External"/><Relationship Id="rId208" Type="http://schemas.openxmlformats.org/officeDocument/2006/relationships/hyperlink" Target="https://www.agf-rc.com/b9dlm-agfrc-digital-9g-metal-gear-micro-servo-4pcs-p2903476.html" TargetMode="External"/><Relationship Id="rId415" Type="http://schemas.openxmlformats.org/officeDocument/2006/relationships/hyperlink" Target="https://www.agf-rc.com/reinforced-pro-brushless-motor-55kg-0087sec-monster-torque-hv-standard-digital-servo-a81bmwp-p5679318.html" TargetMode="External"/><Relationship Id="rId457" Type="http://schemas.openxmlformats.org/officeDocument/2006/relationships/hyperlink" Target="https://www.frsky-rc.com/product/hv5700-series/" TargetMode="External"/><Relationship Id="rId261" Type="http://schemas.openxmlformats.org/officeDocument/2006/relationships/hyperlink" Target="http://www.ltair.com/index.php?route=product/product&amp;path=58&amp;product_id=530" TargetMode="External"/><Relationship Id="rId499" Type="http://schemas.openxmlformats.org/officeDocument/2006/relationships/hyperlink" Target="https://www.dynamixel.com/list.php?dxl=x" TargetMode="External"/><Relationship Id="rId14" Type="http://schemas.openxmlformats.org/officeDocument/2006/relationships/hyperlink" Target="https://kondo-robot.com/product/03202" TargetMode="External"/><Relationship Id="rId56" Type="http://schemas.openxmlformats.org/officeDocument/2006/relationships/hyperlink" Target="http://www.ltair.com/index.php?route=product/product&amp;path=170&amp;product_id=380" TargetMode="External"/><Relationship Id="rId317" Type="http://schemas.openxmlformats.org/officeDocument/2006/relationships/hyperlink" Target="http://www.ltair.com/index.php?route=product/product&amp;path=163&amp;product_id=499" TargetMode="External"/><Relationship Id="rId359" Type="http://schemas.openxmlformats.org/officeDocument/2006/relationships/hyperlink" Target="http://www.ltair.com/index.php?route=product/product&amp;path=176&amp;product_id=455" TargetMode="External"/><Relationship Id="rId98" Type="http://schemas.openxmlformats.org/officeDocument/2006/relationships/hyperlink" Target="https://www.blue-bird-model.com/products_detail/427.htm" TargetMode="External"/><Relationship Id="rId121" Type="http://schemas.openxmlformats.org/officeDocument/2006/relationships/hyperlink" Target="https://www.blue-bird-model.com/products_detail/464.htm" TargetMode="External"/><Relationship Id="rId163" Type="http://schemas.openxmlformats.org/officeDocument/2006/relationships/hyperlink" Target="https://www.agf-rc.com/16kg-008sec-high-speed-programmable-brushless-servo-a35bhl-p3655967.html" TargetMode="External"/><Relationship Id="rId219" Type="http://schemas.openxmlformats.org/officeDocument/2006/relationships/hyperlink" Target="https://www.rc.futaba.co.jp/products/detail/I00000356" TargetMode="External"/><Relationship Id="rId370" Type="http://schemas.openxmlformats.org/officeDocument/2006/relationships/hyperlink" Target="https://www.blue-bird-model.com/products_detail/114.htm" TargetMode="External"/><Relationship Id="rId426" Type="http://schemas.openxmlformats.org/officeDocument/2006/relationships/hyperlink" Target="https://www.agf-rc.com/0052sec-super-speed-programmable-brushless-rc-servoa81bhp-p3007794.html" TargetMode="External"/><Relationship Id="rId230" Type="http://schemas.openxmlformats.org/officeDocument/2006/relationships/hyperlink" Target="http://www.ltair.com/index.php?route=product/product&amp;path=165&amp;product_id=453" TargetMode="External"/><Relationship Id="rId468" Type="http://schemas.openxmlformats.org/officeDocument/2006/relationships/hyperlink" Target="https://kondo-robot.com/product/03211" TargetMode="External"/><Relationship Id="rId25" Type="http://schemas.openxmlformats.org/officeDocument/2006/relationships/hyperlink" Target="https://www.blue-bird-model.com/products_detail/455.htm" TargetMode="External"/><Relationship Id="rId67" Type="http://schemas.openxmlformats.org/officeDocument/2006/relationships/hyperlink" Target="https://www.blue-bird-model.com/products_detail/452.htm" TargetMode="External"/><Relationship Id="rId272" Type="http://schemas.openxmlformats.org/officeDocument/2006/relationships/hyperlink" Target="https://emaxmodel.com/collections/digital-servo/products/es9256-hv-all-metal-servo-high-end-swash-servo-for-450-helicopters" TargetMode="External"/><Relationship Id="rId328" Type="http://schemas.openxmlformats.org/officeDocument/2006/relationships/hyperlink" Target="http://www.ltair.com/index.php?route=product/product&amp;path=176&amp;product_id=354" TargetMode="External"/><Relationship Id="rId132" Type="http://schemas.openxmlformats.org/officeDocument/2006/relationships/hyperlink" Target="http://www.ltair.com/index.php?route=product/product&amp;path=167&amp;product_id=404" TargetMode="External"/><Relationship Id="rId174" Type="http://schemas.openxmlformats.org/officeDocument/2006/relationships/hyperlink" Target="http://www.ltair.com/index.php?route=product/product&amp;path=176&amp;product_id=363" TargetMode="External"/><Relationship Id="rId381" Type="http://schemas.openxmlformats.org/officeDocument/2006/relationships/hyperlink" Target="https://www.blue-bird-model.com/products_detail/119.htm" TargetMode="External"/><Relationship Id="rId241" Type="http://schemas.openxmlformats.org/officeDocument/2006/relationships/hyperlink" Target="http://www.ltair.com/index.php?route=product/product&amp;path=169&amp;product_id=470" TargetMode="External"/><Relationship Id="rId437" Type="http://schemas.openxmlformats.org/officeDocument/2006/relationships/hyperlink" Target="https://www.agf-rc.com/AGFRC-Digital-Coreless-Wing-Servo-A20CLS-p1671217.html" TargetMode="External"/><Relationship Id="rId479" Type="http://schemas.openxmlformats.org/officeDocument/2006/relationships/hyperlink" Target="https://robin.jp/SHOP/RB_S044.html" TargetMode="External"/><Relationship Id="rId36" Type="http://schemas.openxmlformats.org/officeDocument/2006/relationships/hyperlink" Target="https://www.blue-bird-model.com/products_detail/449.htm" TargetMode="External"/><Relationship Id="rId283" Type="http://schemas.openxmlformats.org/officeDocument/2006/relationships/hyperlink" Target="https://www.rc.futaba.co.jp/products/detail/I00000076" TargetMode="External"/><Relationship Id="rId339" Type="http://schemas.openxmlformats.org/officeDocument/2006/relationships/hyperlink" Target="http://www.ltair.com/index.php?route=product/product&amp;path=176&amp;product_id=477" TargetMode="External"/><Relationship Id="rId490" Type="http://schemas.openxmlformats.org/officeDocument/2006/relationships/hyperlink" Target="https://www.dynamixel.com/list.php?dxl=x" TargetMode="External"/><Relationship Id="rId504" Type="http://schemas.openxmlformats.org/officeDocument/2006/relationships/hyperlink" Target="https://www.dynamixel.com/list.php?dxl=x" TargetMode="External"/><Relationship Id="rId78" Type="http://schemas.openxmlformats.org/officeDocument/2006/relationships/hyperlink" Target="https://www.blue-bird-model.com/products_detail/469.htm" TargetMode="External"/><Relationship Id="rId101" Type="http://schemas.openxmlformats.org/officeDocument/2006/relationships/hyperlink" Target="https://www.agf-rc.com/agfrc-waterproof-brushless-programmable-digital-rc-servo-a80bhsw-p1637353.html" TargetMode="External"/><Relationship Id="rId143" Type="http://schemas.openxmlformats.org/officeDocument/2006/relationships/hyperlink" Target="https://www.blue-bird-model.com/products_detail/459.htm" TargetMode="External"/><Relationship Id="rId185" Type="http://schemas.openxmlformats.org/officeDocument/2006/relationships/hyperlink" Target="https://www.blue-bird-model.com/products_detail/510.htm" TargetMode="External"/><Relationship Id="rId350" Type="http://schemas.openxmlformats.org/officeDocument/2006/relationships/hyperlink" Target="https://www.blue-bird-model.com/products_detail/65.htm" TargetMode="External"/><Relationship Id="rId406" Type="http://schemas.openxmlformats.org/officeDocument/2006/relationships/hyperlink" Target="https://kondo-robot.com/product/krs-3204ics" TargetMode="External"/><Relationship Id="rId9" Type="http://schemas.openxmlformats.org/officeDocument/2006/relationships/hyperlink" Target="https://kondo-robot.com/product/03217" TargetMode="External"/><Relationship Id="rId210" Type="http://schemas.openxmlformats.org/officeDocument/2006/relationships/hyperlink" Target="https://kondo-robot.com/product/03072" TargetMode="External"/><Relationship Id="rId392" Type="http://schemas.openxmlformats.org/officeDocument/2006/relationships/hyperlink" Target="https://emaxmodel.com/collections/digital-servo/products/emax-es9251-ii-4g-plastic-micro-digital-servo-for-rc-model" TargetMode="External"/><Relationship Id="rId448" Type="http://schemas.openxmlformats.org/officeDocument/2006/relationships/hyperlink" Target="https://hobbyking.com/jp_jp/d05010mg-5-7g-61kg-07sec-digital-metal-gear-micro-servo.html?srsltid=AfmBOooPzA9_-Bz8fvCR2obiv4fx8iefENIbC3X4PV2le9X4svJOFiNq" TargetMode="External"/><Relationship Id="rId252" Type="http://schemas.openxmlformats.org/officeDocument/2006/relationships/hyperlink" Target="http://www.ltair.com/index.php?route=product/product&amp;path=166&amp;product_id=461" TargetMode="External"/><Relationship Id="rId294" Type="http://schemas.openxmlformats.org/officeDocument/2006/relationships/hyperlink" Target="https://www.rc.futaba.co.jp/products/detail/I00000073" TargetMode="External"/><Relationship Id="rId308" Type="http://schemas.openxmlformats.org/officeDocument/2006/relationships/hyperlink" Target="http://www.ltair.com/index.php?route=product/product&amp;path=163&amp;product_id=500" TargetMode="External"/><Relationship Id="rId515" Type="http://schemas.openxmlformats.org/officeDocument/2006/relationships/hyperlink" Target="https://www.dynamixel.com/list.php?dxl=x" TargetMode="External"/><Relationship Id="rId47" Type="http://schemas.openxmlformats.org/officeDocument/2006/relationships/hyperlink" Target="https://www.blue-bird-model.com/products_detail/478.htm" TargetMode="External"/><Relationship Id="rId89" Type="http://schemas.openxmlformats.org/officeDocument/2006/relationships/hyperlink" Target="https://www.blue-bird-model.com/products_detail/55.htm" TargetMode="External"/><Relationship Id="rId112" Type="http://schemas.openxmlformats.org/officeDocument/2006/relationships/hyperlink" Target="http://www.ltair.com/index.php?route=product/product&amp;path=168&amp;product_id=384" TargetMode="External"/><Relationship Id="rId154" Type="http://schemas.openxmlformats.org/officeDocument/2006/relationships/hyperlink" Target="https://www.agf-rc.com/agfrc-40kv-metal-gears-brushless-std-robot-digital-servo-motor-with-position-feedback-ib53bhu-p5047674.html" TargetMode="External"/><Relationship Id="rId361" Type="http://schemas.openxmlformats.org/officeDocument/2006/relationships/hyperlink" Target="https://www.blue-bird-model.com/products_detail/167.htm" TargetMode="External"/><Relationship Id="rId196" Type="http://schemas.openxmlformats.org/officeDocument/2006/relationships/hyperlink" Target="https://www.agf-rc.com/017sec-hv-digital-programmable-high-speed-servob53dhn-p3600061.html" TargetMode="External"/><Relationship Id="rId417" Type="http://schemas.openxmlformats.org/officeDocument/2006/relationships/hyperlink" Target="https://www.agf-rc.com/68kg-monster-torque-4-poles-brushless-programmable-rc-servoa81fhs-p3768428.html" TargetMode="External"/><Relationship Id="rId459" Type="http://schemas.openxmlformats.org/officeDocument/2006/relationships/hyperlink" Target="https://www.rc.futaba.co.jp/products/detail/I00000305" TargetMode="External"/><Relationship Id="rId16" Type="http://schemas.openxmlformats.org/officeDocument/2006/relationships/hyperlink" Target="https://kondo-robot.com/product/03182" TargetMode="External"/><Relationship Id="rId221" Type="http://schemas.openxmlformats.org/officeDocument/2006/relationships/hyperlink" Target="https://www.rc.futaba.co.jp/products/detail/I00000089" TargetMode="External"/><Relationship Id="rId263" Type="http://schemas.openxmlformats.org/officeDocument/2006/relationships/hyperlink" Target="http://www.ltair.com/index.php?route=product/product&amp;path=176&amp;product_id=351" TargetMode="External"/><Relationship Id="rId319" Type="http://schemas.openxmlformats.org/officeDocument/2006/relationships/hyperlink" Target="http://www.ltair.com/index.php?route=product/product&amp;path=163&amp;product_id=501" TargetMode="External"/><Relationship Id="rId470" Type="http://schemas.openxmlformats.org/officeDocument/2006/relationships/hyperlink" Target="https://kstservos.com/products/x06-v6-0-hv-micro-digital-metal-gear-glider-1-8kg-torque-servo-motor?_pos=1&amp;_sid=acd7f7573&amp;_ss=r" TargetMode="External"/><Relationship Id="rId58" Type="http://schemas.openxmlformats.org/officeDocument/2006/relationships/hyperlink" Target="https://www.blue-bird-model.com/products_detail/412.htm" TargetMode="External"/><Relationship Id="rId123" Type="http://schemas.openxmlformats.org/officeDocument/2006/relationships/hyperlink" Target="http://www.ltair.com/index.php?route=product/product&amp;path=169&amp;product_id=379" TargetMode="External"/><Relationship Id="rId330" Type="http://schemas.openxmlformats.org/officeDocument/2006/relationships/hyperlink" Target="http://www.ltair.com/index.php?route=product/product&amp;path=176&amp;product_id=483" TargetMode="External"/><Relationship Id="rId165" Type="http://schemas.openxmlformats.org/officeDocument/2006/relationships/hyperlink" Target="https://www.blue-bird-model.com/products_detail/456.htm" TargetMode="External"/><Relationship Id="rId372" Type="http://schemas.openxmlformats.org/officeDocument/2006/relationships/hyperlink" Target="https://www.blue-bird-model.com/products_detail/165.htm" TargetMode="External"/><Relationship Id="rId428" Type="http://schemas.openxmlformats.org/officeDocument/2006/relationships/hyperlink" Target="https://www.agf-rc.com/0052sec-super-speed-waterproof-programmable-brushless-rc-servoa81bhpw-p3473697.html" TargetMode="External"/><Relationship Id="rId232" Type="http://schemas.openxmlformats.org/officeDocument/2006/relationships/hyperlink" Target="http://www.ltair.com/index.php?route=product/product&amp;path=176&amp;product_id=473" TargetMode="External"/><Relationship Id="rId274" Type="http://schemas.openxmlformats.org/officeDocument/2006/relationships/hyperlink" Target="http://www.ltair.com/index.php?route=product/product&amp;path=176&amp;product_id=281" TargetMode="External"/><Relationship Id="rId481" Type="http://schemas.openxmlformats.org/officeDocument/2006/relationships/hyperlink" Target="https://robin.jp/SHOP/RB_S060.html" TargetMode="External"/><Relationship Id="rId27" Type="http://schemas.openxmlformats.org/officeDocument/2006/relationships/hyperlink" Target="http://www.ltair.com/index.php?route=product/product&amp;path=169&amp;product_id=396" TargetMode="External"/><Relationship Id="rId69" Type="http://schemas.openxmlformats.org/officeDocument/2006/relationships/hyperlink" Target="https://www.blue-bird-model.com/products_detail/444.htm" TargetMode="External"/><Relationship Id="rId134" Type="http://schemas.openxmlformats.org/officeDocument/2006/relationships/hyperlink" Target="http://www.ltair.com/index.php?route=product/product&amp;path=176&amp;product_id=372" TargetMode="External"/><Relationship Id="rId80" Type="http://schemas.openxmlformats.org/officeDocument/2006/relationships/hyperlink" Target="https://www.blue-bird-model.com/products_detail/317.htm" TargetMode="External"/><Relationship Id="rId176" Type="http://schemas.openxmlformats.org/officeDocument/2006/relationships/hyperlink" Target="https://www.agf-rc.com/agfrc-coreless-digital-servo-a26chr-p1671195.html" TargetMode="External"/><Relationship Id="rId341" Type="http://schemas.openxmlformats.org/officeDocument/2006/relationships/hyperlink" Target="http://www.ltair.com/index.php?route=product/product&amp;path=176&amp;product_id=434" TargetMode="External"/><Relationship Id="rId383" Type="http://schemas.openxmlformats.org/officeDocument/2006/relationships/hyperlink" Target="https://www.blue-bird-model.com/products_detail/163.htm" TargetMode="External"/><Relationship Id="rId439" Type="http://schemas.openxmlformats.org/officeDocument/2006/relationships/hyperlink" Target="https://www.agf-rc.com/32kg-hv-waterproof-programmable-coreless-servo-b53chlw-p3664228.html" TargetMode="External"/><Relationship Id="rId201" Type="http://schemas.openxmlformats.org/officeDocument/2006/relationships/hyperlink" Target="https://www.agf-rc.com/agfrc-digital-mini-wing-servo-a23dls-p1671188.html" TargetMode="External"/><Relationship Id="rId243" Type="http://schemas.openxmlformats.org/officeDocument/2006/relationships/hyperlink" Target="http://www.ltair.com/index.php?route=product/product&amp;path=169&amp;product_id=467" TargetMode="External"/><Relationship Id="rId285" Type="http://schemas.openxmlformats.org/officeDocument/2006/relationships/hyperlink" Target="https://www.rc.futaba.co.jp/products/detail/I00000374" TargetMode="External"/><Relationship Id="rId450" Type="http://schemas.openxmlformats.org/officeDocument/2006/relationships/hyperlink" Target="https://www.blue-bird-model.com/products_detail/542.htm" TargetMode="External"/><Relationship Id="rId506" Type="http://schemas.openxmlformats.org/officeDocument/2006/relationships/hyperlink" Target="https://www.dynamixel.com/list.php?dxl=x" TargetMode="External"/><Relationship Id="rId38" Type="http://schemas.openxmlformats.org/officeDocument/2006/relationships/hyperlink" Target="https://www.blue-bird-model.com/products_detail/413.htm" TargetMode="External"/><Relationship Id="rId103" Type="http://schemas.openxmlformats.org/officeDocument/2006/relationships/hyperlink" Target="https://www.blue-bird-model.com/products_detail/397.htm" TargetMode="External"/><Relationship Id="rId310" Type="http://schemas.openxmlformats.org/officeDocument/2006/relationships/hyperlink" Target="http://www.ltair.com/index.php?route=product/product&amp;path=58&amp;product_id=526" TargetMode="External"/><Relationship Id="rId492" Type="http://schemas.openxmlformats.org/officeDocument/2006/relationships/hyperlink" Target="https://www.dynamixel.com/list.php?dxl=x" TargetMode="External"/><Relationship Id="rId91" Type="http://schemas.openxmlformats.org/officeDocument/2006/relationships/hyperlink" Target="https://www.agf-rc.com/74kg-super-torque-4-poles-brushless-programmable-rc-servoa81fhm-p3738293.html" TargetMode="External"/><Relationship Id="rId145" Type="http://schemas.openxmlformats.org/officeDocument/2006/relationships/hyperlink" Target="http://www.ltair.com/index.php?route=product/product&amp;path=166&amp;product_id=458" TargetMode="External"/><Relationship Id="rId187" Type="http://schemas.openxmlformats.org/officeDocument/2006/relationships/hyperlink" Target="https://www.blue-bird-model.com/products_detail/511.htm" TargetMode="External"/><Relationship Id="rId352" Type="http://schemas.openxmlformats.org/officeDocument/2006/relationships/hyperlink" Target="https://www.rc.futaba.co.jp/products/detail/I00000067" TargetMode="External"/><Relationship Id="rId394" Type="http://schemas.openxmlformats.org/officeDocument/2006/relationships/hyperlink" Target="https://www.rc.futaba.co.jp/products/detail/I00000364" TargetMode="External"/><Relationship Id="rId408" Type="http://schemas.openxmlformats.org/officeDocument/2006/relationships/hyperlink" Target="https://www.rc.futaba.co.jp/products/detail/I00000062" TargetMode="External"/><Relationship Id="rId212" Type="http://schemas.openxmlformats.org/officeDocument/2006/relationships/hyperlink" Target="https://kondo-robot.com/product/krs-3304r2-ics" TargetMode="External"/><Relationship Id="rId254" Type="http://schemas.openxmlformats.org/officeDocument/2006/relationships/hyperlink" Target="https://www.blue-bird-model.com/products_detail/354.htm" TargetMode="External"/><Relationship Id="rId49" Type="http://schemas.openxmlformats.org/officeDocument/2006/relationships/hyperlink" Target="http://www.kingmaxhobby.com/pd.jsp?id=256" TargetMode="External"/><Relationship Id="rId114" Type="http://schemas.openxmlformats.org/officeDocument/2006/relationships/hyperlink" Target="http://www.ltair.com/index.php?route=product/product&amp;path=167&amp;product_id=407" TargetMode="External"/><Relationship Id="rId296" Type="http://schemas.openxmlformats.org/officeDocument/2006/relationships/hyperlink" Target="http://www.ltair.com/index.php?route=product/product&amp;path=176&amp;product_id=81" TargetMode="External"/><Relationship Id="rId461" Type="http://schemas.openxmlformats.org/officeDocument/2006/relationships/hyperlink" Target="https://www.rc.futaba.co.jp/products/detail/I00000304" TargetMode="External"/><Relationship Id="rId517" Type="http://schemas.openxmlformats.org/officeDocument/2006/relationships/printerSettings" Target="../printerSettings/printerSettings1.bin"/><Relationship Id="rId60" Type="http://schemas.openxmlformats.org/officeDocument/2006/relationships/hyperlink" Target="https://www.blue-bird-model.com/products_detail/394.htm" TargetMode="External"/><Relationship Id="rId156" Type="http://schemas.openxmlformats.org/officeDocument/2006/relationships/hyperlink" Target="http://www.ltair.com/index.php?route=product/product&amp;path=167&amp;product_id=430" TargetMode="External"/><Relationship Id="rId198" Type="http://schemas.openxmlformats.org/officeDocument/2006/relationships/hyperlink" Target="https://kondo-robot.com/product/03090" TargetMode="External"/><Relationship Id="rId321" Type="http://schemas.openxmlformats.org/officeDocument/2006/relationships/hyperlink" Target="http://www.ltair.com/index.php?route=product/product&amp;path=176&amp;product_id=318" TargetMode="External"/><Relationship Id="rId363" Type="http://schemas.openxmlformats.org/officeDocument/2006/relationships/hyperlink" Target="https://emaxmodel.com/collections/digital-servo/products/emax-es3059d-9g-digital-actuator-for-rc-model-and-robot-pwm-actuator" TargetMode="External"/><Relationship Id="rId419" Type="http://schemas.openxmlformats.org/officeDocument/2006/relationships/hyperlink" Target="https://www.agfrc.com/index.php?id=2500" TargetMode="External"/><Relationship Id="rId223" Type="http://schemas.openxmlformats.org/officeDocument/2006/relationships/hyperlink" Target="http://www.ltair.com/index.php?route=product/product&amp;path=176&amp;product_id=471" TargetMode="External"/><Relationship Id="rId430" Type="http://schemas.openxmlformats.org/officeDocument/2006/relationships/hyperlink" Target="https://www.agf-rc.com/servo-b53cls-p1669722.html" TargetMode="External"/><Relationship Id="rId18" Type="http://schemas.openxmlformats.org/officeDocument/2006/relationships/hyperlink" Target="https://www.agf-rc.com/direct-power-35kg-0073sec-waterproof-low-profile-bls-programmable-digital-12v-smart-servo-sa66bvmw-p5591616.html" TargetMode="External"/><Relationship Id="rId265" Type="http://schemas.openxmlformats.org/officeDocument/2006/relationships/hyperlink" Target="https://www.blue-bird-model.com/products_detail/64.htm" TargetMode="External"/><Relationship Id="rId472" Type="http://schemas.openxmlformats.org/officeDocument/2006/relationships/hyperlink" Target="https://kstservos.com/products/x12-508-6-2kg-micro-helicopter-metal-gear-hv-digital-servo-motor?_pos=1&amp;_sid=5b2993386&amp;_ss=r" TargetMode="External"/><Relationship Id="rId125" Type="http://schemas.openxmlformats.org/officeDocument/2006/relationships/hyperlink" Target="https://www.agf-rc.com/55kg-high-torque-heightened-standard-servo-a86bhm-p2728978.html" TargetMode="External"/><Relationship Id="rId167" Type="http://schemas.openxmlformats.org/officeDocument/2006/relationships/hyperlink" Target="http://www.ltair.com/index.php?route=product/product&amp;path=167&amp;product_id=431" TargetMode="External"/><Relationship Id="rId332" Type="http://schemas.openxmlformats.org/officeDocument/2006/relationships/hyperlink" Target="http://www.ltair.com/index.php?route=product/product&amp;path=163&amp;product_id=488" TargetMode="External"/><Relationship Id="rId374" Type="http://schemas.openxmlformats.org/officeDocument/2006/relationships/hyperlink" Target="https://emaxmodel.com/collections/digital-servo/products/emax-es3053-17g-3-5kg-0-13sec-23t-plastic-gear-digital-servo-for-rc-airplane-es3153-upgrade" TargetMode="External"/><Relationship Id="rId71" Type="http://schemas.openxmlformats.org/officeDocument/2006/relationships/hyperlink" Target="https://www.blue-bird-model.com/products_detail/423.htm" TargetMode="External"/><Relationship Id="rId234" Type="http://schemas.openxmlformats.org/officeDocument/2006/relationships/hyperlink" Target="http://www.ltair.com/index.php?route=product/product&amp;path=176&amp;product_id=472" TargetMode="External"/><Relationship Id="rId2" Type="http://schemas.openxmlformats.org/officeDocument/2006/relationships/hyperlink" Target="https://kondo-robot.com/product/03219" TargetMode="External"/><Relationship Id="rId29" Type="http://schemas.openxmlformats.org/officeDocument/2006/relationships/hyperlink" Target="https://ja.aliexpress.com/item/33036381041.html" TargetMode="External"/><Relationship Id="rId276" Type="http://schemas.openxmlformats.org/officeDocument/2006/relationships/hyperlink" Target="https://www.blue-bird-model.com/products_detail/31.htm" TargetMode="External"/><Relationship Id="rId441" Type="http://schemas.openxmlformats.org/officeDocument/2006/relationships/hyperlink" Target="https://www.agf-rc.com/a50chmw-low-profile-programmable-servo-p2216192.html" TargetMode="External"/><Relationship Id="rId483" Type="http://schemas.openxmlformats.org/officeDocument/2006/relationships/hyperlink" Target="https://www.spektrumrc.com/product/h3065-sub-micro-digital-mid-torque-ultra-speed-metal-gear-heli-tail-servo/SPMSH3065.html" TargetMode="External"/><Relationship Id="rId40" Type="http://schemas.openxmlformats.org/officeDocument/2006/relationships/hyperlink" Target="http://www.ltair.com/index.php?route=product/product&amp;path=167&amp;product_id=408" TargetMode="External"/><Relationship Id="rId136" Type="http://schemas.openxmlformats.org/officeDocument/2006/relationships/hyperlink" Target="http://www.ltair.com/index.php?route=product/product&amp;path=167&amp;product_id=429" TargetMode="External"/><Relationship Id="rId178" Type="http://schemas.openxmlformats.org/officeDocument/2006/relationships/hyperlink" Target="http://www.ltair.com/index.php?route=product/product&amp;path=176&amp;product_id=362" TargetMode="External"/><Relationship Id="rId301" Type="http://schemas.openxmlformats.org/officeDocument/2006/relationships/hyperlink" Target="https://www.rc.futaba.co.jp/products/detail/I00000082" TargetMode="External"/><Relationship Id="rId343" Type="http://schemas.openxmlformats.org/officeDocument/2006/relationships/hyperlink" Target="http://www.ltair.com/index.php?route=product/product&amp;path=58&amp;product_id=535" TargetMode="External"/><Relationship Id="rId82" Type="http://schemas.openxmlformats.org/officeDocument/2006/relationships/hyperlink" Target="http://www.kingmaxhobby.com/pd.jsp?id=181" TargetMode="External"/><Relationship Id="rId203" Type="http://schemas.openxmlformats.org/officeDocument/2006/relationships/hyperlink" Target="https://www.agf-rc.com/1kg-digital-micro-coreless-5g-metal-gear-nano-servo-b05cls-p3024132.html" TargetMode="External"/><Relationship Id="rId385" Type="http://schemas.openxmlformats.org/officeDocument/2006/relationships/hyperlink" Target="https://www.blue-bird-model.com/products_detail/143.htm" TargetMode="External"/><Relationship Id="rId245" Type="http://schemas.openxmlformats.org/officeDocument/2006/relationships/hyperlink" Target="http://www.ltair.com/index.php?route=product/product&amp;path=176&amp;product_id=474" TargetMode="External"/><Relationship Id="rId287" Type="http://schemas.openxmlformats.org/officeDocument/2006/relationships/hyperlink" Target="https://www.rc.futaba.co.jp/products/detail/I00000101" TargetMode="External"/><Relationship Id="rId410" Type="http://schemas.openxmlformats.org/officeDocument/2006/relationships/hyperlink" Target="https://www.rc.futaba.co.jp/products/detail/I00000307" TargetMode="External"/><Relationship Id="rId452" Type="http://schemas.openxmlformats.org/officeDocument/2006/relationships/hyperlink" Target="https://www.blue-bird-model.com/products_detail/482.htm" TargetMode="External"/><Relationship Id="rId494" Type="http://schemas.openxmlformats.org/officeDocument/2006/relationships/hyperlink" Target="https://www.dynamixel.com/list.php?dxl=x" TargetMode="External"/><Relationship Id="rId508" Type="http://schemas.openxmlformats.org/officeDocument/2006/relationships/hyperlink" Target="https://www.dynamixel.com/list.php?dxl=x" TargetMode="External"/><Relationship Id="rId105" Type="http://schemas.openxmlformats.org/officeDocument/2006/relationships/hyperlink" Target="http://www.ltair.com/index.php?route=product/product&amp;path=167&amp;product_id=402" TargetMode="External"/><Relationship Id="rId147" Type="http://schemas.openxmlformats.org/officeDocument/2006/relationships/hyperlink" Target="https://www.agf-rc.com/31kg-high-torque-hv-programmable-digital-brushless-servob53bhl-v2-p3664174.html" TargetMode="External"/><Relationship Id="rId312" Type="http://schemas.openxmlformats.org/officeDocument/2006/relationships/hyperlink" Target="http://www.ltair.com/index.php?route=product/product&amp;path=176&amp;product_id=315" TargetMode="External"/><Relationship Id="rId354" Type="http://schemas.openxmlformats.org/officeDocument/2006/relationships/hyperlink" Target="https://www.rc.futaba.co.jp/products/detail/I00000060" TargetMode="External"/><Relationship Id="rId51" Type="http://schemas.openxmlformats.org/officeDocument/2006/relationships/hyperlink" Target="http://www.ltair.com/index.php?route=product/product&amp;path=176&amp;product_id=289" TargetMode="External"/><Relationship Id="rId93" Type="http://schemas.openxmlformats.org/officeDocument/2006/relationships/hyperlink" Target="https://www.blue-bird-model.com/products_detail/479.htm" TargetMode="External"/><Relationship Id="rId189" Type="http://schemas.openxmlformats.org/officeDocument/2006/relationships/hyperlink" Target="https://www.blue-bird-model.com/products_detail/477.htm" TargetMode="External"/><Relationship Id="rId396" Type="http://schemas.openxmlformats.org/officeDocument/2006/relationships/hyperlink" Target="https://www.rc.futaba.co.jp/products/detail/I00000085" TargetMode="External"/><Relationship Id="rId214" Type="http://schemas.openxmlformats.org/officeDocument/2006/relationships/hyperlink" Target="http://www.ltair.com/index.php?route=product/product&amp;path=176&amp;product_id=338" TargetMode="External"/><Relationship Id="rId256" Type="http://schemas.openxmlformats.org/officeDocument/2006/relationships/hyperlink" Target="http://www.ltair.com/index.php?route=product/product&amp;path=58&amp;product_id=540" TargetMode="External"/><Relationship Id="rId298" Type="http://schemas.openxmlformats.org/officeDocument/2006/relationships/hyperlink" Target="https://www.rc.futaba.co.jp/products/detail/I00000098" TargetMode="External"/><Relationship Id="rId421" Type="http://schemas.openxmlformats.org/officeDocument/2006/relationships/hyperlink" Target="https://www.agf-rc.com/servo-a81bhm-p2473632.html" TargetMode="External"/><Relationship Id="rId463" Type="http://schemas.openxmlformats.org/officeDocument/2006/relationships/hyperlink" Target="https://gdwservo.com/product/gdw-ds041mg-5kg-torque-metal-gear-micro-mini-digital-servo-for-450-helicopter-fix-wing-rc-auto-robot-arm/" TargetMode="External"/><Relationship Id="rId116" Type="http://schemas.openxmlformats.org/officeDocument/2006/relationships/hyperlink" Target="https://www.agf-rc.com/agfrc-a80bhmw-high-torque-programmable-servo-p2171404.html" TargetMode="External"/><Relationship Id="rId158" Type="http://schemas.openxmlformats.org/officeDocument/2006/relationships/hyperlink" Target="https://www.blue-bird-model.com/products_detail/520.htm" TargetMode="External"/><Relationship Id="rId323" Type="http://schemas.openxmlformats.org/officeDocument/2006/relationships/hyperlink" Target="http://www.ltair.com/index.php?route=product/product&amp;path=164&amp;product_id=464" TargetMode="External"/><Relationship Id="rId20" Type="http://schemas.openxmlformats.org/officeDocument/2006/relationships/hyperlink" Target="https://www.blue-bird-model.com/products_detail/553.htm" TargetMode="External"/><Relationship Id="rId62" Type="http://schemas.openxmlformats.org/officeDocument/2006/relationships/hyperlink" Target="https://www.blue-bird-model.com/products_detail/552.htm" TargetMode="External"/><Relationship Id="rId365" Type="http://schemas.openxmlformats.org/officeDocument/2006/relationships/hyperlink" Target="http://www.ltair.com/index.php?route=product/product&amp;path=176&amp;product_id=151" TargetMode="External"/><Relationship Id="rId225" Type="http://schemas.openxmlformats.org/officeDocument/2006/relationships/hyperlink" Target="https://www.rc.futaba.co.jp/products/detail/I00000344" TargetMode="External"/><Relationship Id="rId267" Type="http://schemas.openxmlformats.org/officeDocument/2006/relationships/hyperlink" Target="http://www.ltair.com/index.php?route=product/product&amp;path=165&amp;product_id=437" TargetMode="External"/><Relationship Id="rId432" Type="http://schemas.openxmlformats.org/officeDocument/2006/relationships/hyperlink" Target="https://www.agf-rc.com/agfrc-brushless-hv-40kv-metal-gears-waterproof-standard-size-brushless-digital-feedback-servo-ia73bhlw-p5047666.html" TargetMode="External"/><Relationship Id="rId474" Type="http://schemas.openxmlformats.org/officeDocument/2006/relationships/hyperlink" Target="https://mks-servo.com/HV93i" TargetMode="External"/><Relationship Id="rId127" Type="http://schemas.openxmlformats.org/officeDocument/2006/relationships/hyperlink" Target="http://www.ltair.com/index.php?route=product/product&amp;path=167&amp;product_id=405" TargetMode="External"/><Relationship Id="rId31" Type="http://schemas.openxmlformats.org/officeDocument/2006/relationships/hyperlink" Target="http://www.ltair.com/index.php?route=product/product&amp;path=169&amp;product_id=394" TargetMode="External"/><Relationship Id="rId73" Type="http://schemas.openxmlformats.org/officeDocument/2006/relationships/hyperlink" Target="https://www.blue-bird-model.com/products_detail/499.htm" TargetMode="External"/><Relationship Id="rId169" Type="http://schemas.openxmlformats.org/officeDocument/2006/relationships/hyperlink" Target="http://www.ltair.com/index.php?route=product/product&amp;path=168&amp;product_id=391" TargetMode="External"/><Relationship Id="rId334" Type="http://schemas.openxmlformats.org/officeDocument/2006/relationships/hyperlink" Target="http://www.ltair.com/index.php?route=product/product&amp;path=163&amp;product_id=314" TargetMode="External"/><Relationship Id="rId376" Type="http://schemas.openxmlformats.org/officeDocument/2006/relationships/hyperlink" Target="https://www.blue-bird-model.com/products_detail/159.htm" TargetMode="External"/><Relationship Id="rId4" Type="http://schemas.openxmlformats.org/officeDocument/2006/relationships/hyperlink" Target="https://kondo-robot.com/product/03137" TargetMode="External"/><Relationship Id="rId180" Type="http://schemas.openxmlformats.org/officeDocument/2006/relationships/hyperlink" Target="https://www.agf-rc.com/r-agfrc-102kg-01sec-high-performance-steel-gear-hv-digital-coreless-8mm-programmable-thin-slim-wing-servo-a27chr-p4752953.html" TargetMode="External"/><Relationship Id="rId236" Type="http://schemas.openxmlformats.org/officeDocument/2006/relationships/hyperlink" Target="https://www.rc.futaba.co.jp/products/detail/I00000348" TargetMode="External"/><Relationship Id="rId278" Type="http://schemas.openxmlformats.org/officeDocument/2006/relationships/hyperlink" Target="https://www.rc.futaba.co.jp/products/detail/I00000104" TargetMode="External"/><Relationship Id="rId401" Type="http://schemas.openxmlformats.org/officeDocument/2006/relationships/hyperlink" Target="https://www.blue-bird-model.com/products_detail/162.htm" TargetMode="External"/><Relationship Id="rId443" Type="http://schemas.openxmlformats.org/officeDocument/2006/relationships/hyperlink" Target="https://www.agf-rc.com/78kg-hv-0082sec-high-speed-brushless-waterproof-15-servo-a280bhmw-p3426882.html" TargetMode="External"/><Relationship Id="rId303" Type="http://schemas.openxmlformats.org/officeDocument/2006/relationships/hyperlink" Target="https://www.rc.futaba.co.jp/products/detail/I00000087" TargetMode="External"/><Relationship Id="rId485" Type="http://schemas.openxmlformats.org/officeDocument/2006/relationships/hyperlink" Target="https://www.dynamixel.com/list.php?dxl=x" TargetMode="External"/><Relationship Id="rId42" Type="http://schemas.openxmlformats.org/officeDocument/2006/relationships/hyperlink" Target="http://www.ltair.com/index.php?route=product/product&amp;path=169&amp;product_id=375" TargetMode="External"/><Relationship Id="rId84" Type="http://schemas.openxmlformats.org/officeDocument/2006/relationships/hyperlink" Target="https://www.agf-rc.com/pre-sale33kg-low-profile-waterproof-programmable-rc-smart-servo-sa33-p2920359.html" TargetMode="External"/><Relationship Id="rId138" Type="http://schemas.openxmlformats.org/officeDocument/2006/relationships/hyperlink" Target="https://www.blue-bird-model.com/products_detail/483.htm" TargetMode="External"/><Relationship Id="rId345" Type="http://schemas.openxmlformats.org/officeDocument/2006/relationships/hyperlink" Target="http://www.ltair.com/index.php?route=product/product&amp;path=176&amp;product_id=308" TargetMode="External"/><Relationship Id="rId387" Type="http://schemas.openxmlformats.org/officeDocument/2006/relationships/hyperlink" Target="https://www.blue-bird-model.com/products_detail/141.htm" TargetMode="External"/><Relationship Id="rId510" Type="http://schemas.openxmlformats.org/officeDocument/2006/relationships/hyperlink" Target="https://www.dynamixel.com/list.php?dxl=x" TargetMode="External"/><Relationship Id="rId191" Type="http://schemas.openxmlformats.org/officeDocument/2006/relationships/hyperlink" Target="https://www.blue-bird-model.com/products_detail/495.htm" TargetMode="External"/><Relationship Id="rId205" Type="http://schemas.openxmlformats.org/officeDocument/2006/relationships/hyperlink" Target="https://www.agf-rc.com/agfrc-coreless-mini-servo-b26clm-p1669135.html" TargetMode="External"/><Relationship Id="rId247" Type="http://schemas.openxmlformats.org/officeDocument/2006/relationships/hyperlink" Target="http://www.ltair.com/index.php?route=product/product&amp;path=166&amp;product_id=463" TargetMode="External"/><Relationship Id="rId412" Type="http://schemas.openxmlformats.org/officeDocument/2006/relationships/hyperlink" Target="https://www.blue-bird-model.com/products_detail/506.htm" TargetMode="External"/><Relationship Id="rId107" Type="http://schemas.openxmlformats.org/officeDocument/2006/relationships/hyperlink" Target="https://www.blue-bird-model.com/products_detail/73.htm" TargetMode="External"/><Relationship Id="rId289" Type="http://schemas.openxmlformats.org/officeDocument/2006/relationships/hyperlink" Target="https://www.blue-bird-model.com/products_detail/37.htm" TargetMode="External"/><Relationship Id="rId454" Type="http://schemas.openxmlformats.org/officeDocument/2006/relationships/hyperlink" Target="https://frsky-rc.jp/products/xact-hv5201/" TargetMode="External"/><Relationship Id="rId496" Type="http://schemas.openxmlformats.org/officeDocument/2006/relationships/hyperlink" Target="https://www.dynamixel.com/list.php?dxl=x" TargetMode="External"/><Relationship Id="rId11" Type="http://schemas.openxmlformats.org/officeDocument/2006/relationships/hyperlink" Target="https://kondo-robot.com/product/03200" TargetMode="External"/><Relationship Id="rId53" Type="http://schemas.openxmlformats.org/officeDocument/2006/relationships/hyperlink" Target="https://www.blue-bird-model.com/products_detail/33.htm" TargetMode="External"/><Relationship Id="rId149" Type="http://schemas.openxmlformats.org/officeDocument/2006/relationships/hyperlink" Target="http://www.ltair.com/index.php?route=product/product&amp;path=170&amp;product_id=503" TargetMode="External"/><Relationship Id="rId314" Type="http://schemas.openxmlformats.org/officeDocument/2006/relationships/hyperlink" Target="http://www.ltair.com/index.php?route=product/product&amp;path=163&amp;product_id=495" TargetMode="External"/><Relationship Id="rId356" Type="http://schemas.openxmlformats.org/officeDocument/2006/relationships/hyperlink" Target="https://emaxmodel.com/collections/digital-servo/products/es3352-12-4g-mini-metal-gear-digital-servo-for-rc-airplane-gilder" TargetMode="External"/><Relationship Id="rId398" Type="http://schemas.openxmlformats.org/officeDocument/2006/relationships/hyperlink" Target="https://www.blue-bird-model.com/products_detail/160.htm" TargetMode="External"/><Relationship Id="rId95" Type="http://schemas.openxmlformats.org/officeDocument/2006/relationships/hyperlink" Target="http://www.ltair.com/index.php?route=product/product&amp;path=169&amp;product_id=377" TargetMode="External"/><Relationship Id="rId160" Type="http://schemas.openxmlformats.org/officeDocument/2006/relationships/hyperlink" Target="https://www.agf-rc.com/32kg-hv-digital-programmable-coreless-high-torque-servob53chl-v2-p3664208.html" TargetMode="External"/><Relationship Id="rId216" Type="http://schemas.openxmlformats.org/officeDocument/2006/relationships/hyperlink" Target="http://www.ltair.com/index.php?route=product/product&amp;path=176&amp;product_id=343" TargetMode="External"/><Relationship Id="rId423" Type="http://schemas.openxmlformats.org/officeDocument/2006/relationships/hyperlink" Target="https://www.agf-rc.com/35kg-programmable-brushless-rc-servo-for-rc-model-a81bhs-p2972798.html" TargetMode="External"/><Relationship Id="rId258" Type="http://schemas.openxmlformats.org/officeDocument/2006/relationships/hyperlink" Target="http://www.ltair.com/index.php?route=product/product&amp;path=176&amp;product_id=182" TargetMode="External"/><Relationship Id="rId465" Type="http://schemas.openxmlformats.org/officeDocument/2006/relationships/hyperlink" Target="http://www.ltair.com/index.php?route=product/product&amp;product_id=352" TargetMode="External"/><Relationship Id="rId22" Type="http://schemas.openxmlformats.org/officeDocument/2006/relationships/hyperlink" Target="https://www.blue-bird-model.com/products_detail/318.htm" TargetMode="External"/><Relationship Id="rId64" Type="http://schemas.openxmlformats.org/officeDocument/2006/relationships/hyperlink" Target="https://www.agf-rc.com/special-offer--15t-spline-hv-mini-z-servo-3kg-0052sec-hv-7g-aluminum-case-sub-micro-coreless-rc-digital-servo-a06cls-v2-15t-p5530322.html" TargetMode="External"/><Relationship Id="rId118" Type="http://schemas.openxmlformats.org/officeDocument/2006/relationships/hyperlink" Target="https://www.blue-bird-model.com/products_detail/396.htm" TargetMode="External"/><Relationship Id="rId325" Type="http://schemas.openxmlformats.org/officeDocument/2006/relationships/hyperlink" Target="http://www.ltair.com/index.php?route=product/product&amp;path=163&amp;product_id=313" TargetMode="External"/><Relationship Id="rId367" Type="http://schemas.openxmlformats.org/officeDocument/2006/relationships/hyperlink" Target="https://www.blue-bird-model.com/products_detail/117.htm" TargetMode="External"/><Relationship Id="rId171" Type="http://schemas.openxmlformats.org/officeDocument/2006/relationships/hyperlink" Target="http://www.ltair.com/index.php?route=product/product&amp;path=168&amp;product_id=392" TargetMode="External"/><Relationship Id="rId227" Type="http://schemas.openxmlformats.org/officeDocument/2006/relationships/hyperlink" Target="http://www.ltair.com/index.php?route=product/product&amp;path=165&amp;product_id=448" TargetMode="External"/><Relationship Id="rId269" Type="http://schemas.openxmlformats.org/officeDocument/2006/relationships/hyperlink" Target="https://www.blue-bird-model.com/products_detail/27.htm" TargetMode="External"/><Relationship Id="rId434" Type="http://schemas.openxmlformats.org/officeDocument/2006/relationships/hyperlink" Target="https://www.agf-rc.com/AGFRC-Coreless-Mini-Servo-B26CLM-p1669135.html" TargetMode="External"/><Relationship Id="rId476" Type="http://schemas.openxmlformats.org/officeDocument/2006/relationships/hyperlink" Target="https://robin.jp/SHOP/RB_S022_MF.html" TargetMode="External"/><Relationship Id="rId33" Type="http://schemas.openxmlformats.org/officeDocument/2006/relationships/hyperlink" Target="http://www.ltair.com/index.php?route=product/product&amp;path=167&amp;product_id=403" TargetMode="External"/><Relationship Id="rId129" Type="http://schemas.openxmlformats.org/officeDocument/2006/relationships/hyperlink" Target="http://www.ltair.com/index.php?route=product/product&amp;path=168&amp;product_id=387" TargetMode="External"/><Relationship Id="rId280" Type="http://schemas.openxmlformats.org/officeDocument/2006/relationships/hyperlink" Target="https://www.rc.futaba.co.jp/products/detail/I00000100" TargetMode="External"/><Relationship Id="rId336" Type="http://schemas.openxmlformats.org/officeDocument/2006/relationships/hyperlink" Target="http://www.ltair.com/index.php?route=product/product&amp;path=163&amp;product_id=489" TargetMode="External"/><Relationship Id="rId501" Type="http://schemas.openxmlformats.org/officeDocument/2006/relationships/hyperlink" Target="https://www.dynamixel.com/list.php?dxl=x" TargetMode="External"/><Relationship Id="rId75" Type="http://schemas.openxmlformats.org/officeDocument/2006/relationships/hyperlink" Target="https://www.blue-bird-model.com/products_detail/398.htm" TargetMode="External"/><Relationship Id="rId140" Type="http://schemas.openxmlformats.org/officeDocument/2006/relationships/hyperlink" Target="https://www.agf-rc.com/aluminum-case-102kg-0093sec-titanium-gear-digital-coreless-rc-high-torque-micro-servo-motor-for-diy-robot-project-car-plane-a20clm-p5363587.html" TargetMode="External"/><Relationship Id="rId182" Type="http://schemas.openxmlformats.org/officeDocument/2006/relationships/hyperlink" Target="https://www.agf-rc.com/agfrc-a35chm-coreless-servo-p2444675.html" TargetMode="External"/><Relationship Id="rId378" Type="http://schemas.openxmlformats.org/officeDocument/2006/relationships/hyperlink" Target="https://www.blue-bird-model.com/products_detail/124.htm" TargetMode="External"/><Relationship Id="rId403" Type="http://schemas.openxmlformats.org/officeDocument/2006/relationships/hyperlink" Target="https://emaxmodel.com/collections/digital-servo/products/es9258-rotor-tail-servo-for-450-helicopters" TargetMode="External"/><Relationship Id="rId6" Type="http://schemas.openxmlformats.org/officeDocument/2006/relationships/hyperlink" Target="https://kondo-robot.com/product/03180" TargetMode="External"/><Relationship Id="rId238" Type="http://schemas.openxmlformats.org/officeDocument/2006/relationships/hyperlink" Target="https://www.blue-bird-model.com/products_detail/355.htm" TargetMode="External"/><Relationship Id="rId445" Type="http://schemas.openxmlformats.org/officeDocument/2006/relationships/hyperlink" Target="https://www.agf-rc.com/AGFRC-Coreless-Mini-Servo-B26CLM-p1669135.html" TargetMode="External"/><Relationship Id="rId487" Type="http://schemas.openxmlformats.org/officeDocument/2006/relationships/hyperlink" Target="https://www.dynamixel.com/list.php?dxl=x" TargetMode="External"/><Relationship Id="rId291" Type="http://schemas.openxmlformats.org/officeDocument/2006/relationships/hyperlink" Target="https://www.rc.futaba.co.jp/products/detail/I00000102" TargetMode="External"/><Relationship Id="rId305" Type="http://schemas.openxmlformats.org/officeDocument/2006/relationships/hyperlink" Target="https://www.rc.futaba.co.jp/products/detail/I00000362" TargetMode="External"/><Relationship Id="rId347" Type="http://schemas.openxmlformats.org/officeDocument/2006/relationships/hyperlink" Target="https://emaxmodel.com/collections/digital-servo/products/es9052-coreless-motor-all-purpose-use-digital-servo" TargetMode="External"/><Relationship Id="rId512" Type="http://schemas.openxmlformats.org/officeDocument/2006/relationships/hyperlink" Target="https://www.dynamixel.com/list.php?dxl=x" TargetMode="External"/><Relationship Id="rId44" Type="http://schemas.openxmlformats.org/officeDocument/2006/relationships/hyperlink" Target="https://www.agf-rc.com/low-profile-60kg-insane-torque-steel-gears-4-pole-brushless-digital-servo-motor-a66fhlw-p5591601.html" TargetMode="External"/><Relationship Id="rId86" Type="http://schemas.openxmlformats.org/officeDocument/2006/relationships/hyperlink" Target="http://www.ltair.com/index.php?route=product/product&amp;path=169&amp;product_id=376" TargetMode="External"/><Relationship Id="rId151" Type="http://schemas.openxmlformats.org/officeDocument/2006/relationships/hyperlink" Target="http://www.ltair.com/index.php?route=product/product&amp;path=167&amp;product_id=406" TargetMode="External"/><Relationship Id="rId389" Type="http://schemas.openxmlformats.org/officeDocument/2006/relationships/hyperlink" Target="https://www.blue-bird-model.com/products_detail/140.htm" TargetMode="External"/><Relationship Id="rId193" Type="http://schemas.openxmlformats.org/officeDocument/2006/relationships/hyperlink" Target="https://www.agf-rc.com/agfrc-2kg-008sec-programmable-micro-digital-rc-servob13dls-p3627952.html" TargetMode="External"/><Relationship Id="rId207" Type="http://schemas.openxmlformats.org/officeDocument/2006/relationships/hyperlink" Target="https://www.agf-rc.com/economy-pack--22kg-digital-9g-metal-gear-180-degree-micro-dc-servo-for-rc-airplane-helicopter-robot-car-b9dlm-4pcs-p5232659.html" TargetMode="External"/><Relationship Id="rId249" Type="http://schemas.openxmlformats.org/officeDocument/2006/relationships/hyperlink" Target="http://www.ltair.com/index.php?route=product/product&amp;path=58&amp;product_id=529" TargetMode="External"/><Relationship Id="rId414" Type="http://schemas.openxmlformats.org/officeDocument/2006/relationships/hyperlink" Target="https://www.frsky-rc.com/product/hv5600-series/" TargetMode="External"/><Relationship Id="rId456" Type="http://schemas.openxmlformats.org/officeDocument/2006/relationships/hyperlink" Target="https://frsky-rc.jp/products/xact-hv-5611/" TargetMode="External"/><Relationship Id="rId498" Type="http://schemas.openxmlformats.org/officeDocument/2006/relationships/hyperlink" Target="https://www.dynamixel.com/list.php?dxl=x" TargetMode="External"/><Relationship Id="rId13" Type="http://schemas.openxmlformats.org/officeDocument/2006/relationships/hyperlink" Target="https://kondo-robot.com/product/krs-4033hv-ics" TargetMode="External"/><Relationship Id="rId109" Type="http://schemas.openxmlformats.org/officeDocument/2006/relationships/hyperlink" Target="https://www.blue-bird-model.com/products_detail/468.htm" TargetMode="External"/><Relationship Id="rId260" Type="http://schemas.openxmlformats.org/officeDocument/2006/relationships/hyperlink" Target="https://www.blue-bird-model.com/products_detail/28.htm" TargetMode="External"/><Relationship Id="rId316" Type="http://schemas.openxmlformats.org/officeDocument/2006/relationships/hyperlink" Target="http://www.ltair.com/index.php?route=product/product&amp;path=163&amp;product_id=497" TargetMode="External"/><Relationship Id="rId55" Type="http://schemas.openxmlformats.org/officeDocument/2006/relationships/hyperlink" Target="https://www.blue-bird-model.com/products_detail/502.htm" TargetMode="External"/><Relationship Id="rId97" Type="http://schemas.openxmlformats.org/officeDocument/2006/relationships/hyperlink" Target="https://www.blue-bird-model.com/products_detail/422.htm" TargetMode="External"/><Relationship Id="rId120" Type="http://schemas.openxmlformats.org/officeDocument/2006/relationships/hyperlink" Target="https://www.blue-bird-model.com/products_detail/521.htm" TargetMode="External"/><Relationship Id="rId358" Type="http://schemas.openxmlformats.org/officeDocument/2006/relationships/hyperlink" Target="https://emaxmodel.com/collections/digital-servo/products/es09md-dual-bearing-specific-swash-servo-for-450-helicopters" TargetMode="External"/><Relationship Id="rId162" Type="http://schemas.openxmlformats.org/officeDocument/2006/relationships/hyperlink" Target="http://www.ltair.com/index.php?route=product/product&amp;path=167&amp;product_id=411" TargetMode="External"/><Relationship Id="rId218" Type="http://schemas.openxmlformats.org/officeDocument/2006/relationships/hyperlink" Target="http://www.ltair.com/index.php?route=product/product&amp;path=176&amp;product_id=361" TargetMode="External"/><Relationship Id="rId425" Type="http://schemas.openxmlformats.org/officeDocument/2006/relationships/hyperlink" Target="https://www.agf-rc.com/servo-a80bhm-p2474391.html" TargetMode="External"/><Relationship Id="rId467" Type="http://schemas.openxmlformats.org/officeDocument/2006/relationships/hyperlink" Target="https://www.kingmaxhobby.com/pd.jsp?id=346" TargetMode="External"/><Relationship Id="rId271" Type="http://schemas.openxmlformats.org/officeDocument/2006/relationships/hyperlink" Target="https://www.rc.futaba.co.jp/products/detail/I00000345" TargetMode="External"/><Relationship Id="rId24" Type="http://schemas.openxmlformats.org/officeDocument/2006/relationships/hyperlink" Target="https://www.blue-bird-model.com/products_detail/177.htm" TargetMode="External"/><Relationship Id="rId66" Type="http://schemas.openxmlformats.org/officeDocument/2006/relationships/hyperlink" Target="https://www.blue-bird-model.com/products_detail/450.htm" TargetMode="External"/><Relationship Id="rId131" Type="http://schemas.openxmlformats.org/officeDocument/2006/relationships/hyperlink" Target="https://www.blue-bird-model.com/products_detail/460.htm" TargetMode="External"/><Relationship Id="rId327" Type="http://schemas.openxmlformats.org/officeDocument/2006/relationships/hyperlink" Target="http://www.ltair.com/index.php?route=product/product&amp;path=176&amp;product_id=353" TargetMode="External"/><Relationship Id="rId369" Type="http://schemas.openxmlformats.org/officeDocument/2006/relationships/hyperlink" Target="https://www.blue-bird-model.com/products_detail/139.htm" TargetMode="External"/><Relationship Id="rId173" Type="http://schemas.openxmlformats.org/officeDocument/2006/relationships/hyperlink" Target="https://www.agf-rc.com/economy-pack--10mm-slim-size-8kg-coreless-rc-airplane-gliader-25t-mini-wing-servo-motor-a24chr-4pcs-p5232382.html" TargetMode="External"/><Relationship Id="rId229" Type="http://schemas.openxmlformats.org/officeDocument/2006/relationships/hyperlink" Target="https://www.rc.futaba.co.jp/products/detail/I00000357" TargetMode="External"/><Relationship Id="rId380" Type="http://schemas.openxmlformats.org/officeDocument/2006/relationships/hyperlink" Target="https://emaxmodel.com/collections/digital-servo/products/emax-es08md-13g-mini-metal-digital-servo-for-rc-model" TargetMode="External"/><Relationship Id="rId436" Type="http://schemas.openxmlformats.org/officeDocument/2006/relationships/hyperlink" Target="https://www.agf-rc.com/agfrc-ultra-torque-50kg-bls-feedback-digital-servo-with-magnetic-encoder-for-diy-robot-uav-auto-ia81bhlw-p5047685.html" TargetMode="External"/><Relationship Id="rId240" Type="http://schemas.openxmlformats.org/officeDocument/2006/relationships/hyperlink" Target="http://www.kingmaxhobby.com/pd.jsp?id=322" TargetMode="External"/><Relationship Id="rId478" Type="http://schemas.openxmlformats.org/officeDocument/2006/relationships/hyperlink" Target="https://robin.jp/SHOP/RB_S037.html" TargetMode="External"/><Relationship Id="rId35" Type="http://schemas.openxmlformats.org/officeDocument/2006/relationships/hyperlink" Target="https://www.blue-bird-model.com/products_detail/451.htm" TargetMode="External"/><Relationship Id="rId77" Type="http://schemas.openxmlformats.org/officeDocument/2006/relationships/hyperlink" Target="https://www.blue-bird-model.com/products_detail/418.htm" TargetMode="External"/><Relationship Id="rId100" Type="http://schemas.openxmlformats.org/officeDocument/2006/relationships/hyperlink" Target="https://www.agf-rc.com/agfrc-programmable-digital-servo-a80bhs-p1637348.html" TargetMode="External"/><Relationship Id="rId282" Type="http://schemas.openxmlformats.org/officeDocument/2006/relationships/hyperlink" Target="https://www.rc.futaba.co.jp/products/detail/I00000103" TargetMode="External"/><Relationship Id="rId338" Type="http://schemas.openxmlformats.org/officeDocument/2006/relationships/hyperlink" Target="http://www.ltair.com/index.php?route=product/product&amp;path=164&amp;product_id=365" TargetMode="External"/><Relationship Id="rId503" Type="http://schemas.openxmlformats.org/officeDocument/2006/relationships/hyperlink" Target="https://www.dynamixel.com/list.php?dxl=x" TargetMode="External"/><Relationship Id="rId8" Type="http://schemas.openxmlformats.org/officeDocument/2006/relationships/hyperlink" Target="https://kondo-robot.com/product/03223" TargetMode="External"/><Relationship Id="rId142" Type="http://schemas.openxmlformats.org/officeDocument/2006/relationships/hyperlink" Target="http://www.ltair.com/index.php?route=product/product&amp;path=167&amp;product_id=409" TargetMode="External"/><Relationship Id="rId184" Type="http://schemas.openxmlformats.org/officeDocument/2006/relationships/hyperlink" Target="https://www.agf-rc.com/0075sec-coreless-programmable-high-torque-servoa35chs-p3656013.html" TargetMode="External"/><Relationship Id="rId391" Type="http://schemas.openxmlformats.org/officeDocument/2006/relationships/hyperlink" Target="https://www.blue-bird-model.com/products_detail/168.htm" TargetMode="External"/><Relationship Id="rId405" Type="http://schemas.openxmlformats.org/officeDocument/2006/relationships/hyperlink" Target="http://www.ltair.com/index.php?route=product/product&amp;path=176&amp;product_id=163" TargetMode="External"/><Relationship Id="rId447" Type="http://schemas.openxmlformats.org/officeDocument/2006/relationships/hyperlink" Target="https://www.agf-rc.com/sa86bvmw-12v-smart-servo-p2567967.html" TargetMode="External"/><Relationship Id="rId251" Type="http://schemas.openxmlformats.org/officeDocument/2006/relationships/hyperlink" Target="http://www.ltair.com/index.php?route=product/product&amp;path=176&amp;product_id=360" TargetMode="External"/><Relationship Id="rId489" Type="http://schemas.openxmlformats.org/officeDocument/2006/relationships/hyperlink" Target="https://www.dynamixel.com/list.php?dxl=x" TargetMode="External"/><Relationship Id="rId46" Type="http://schemas.openxmlformats.org/officeDocument/2006/relationships/hyperlink" Target="http://www.ltair.com/index.php?route=product/product&amp;path=170&amp;product_id=382" TargetMode="External"/><Relationship Id="rId293" Type="http://schemas.openxmlformats.org/officeDocument/2006/relationships/hyperlink" Target="https://www.rc.futaba.co.jp/products/detail/I00000381" TargetMode="External"/><Relationship Id="rId307" Type="http://schemas.openxmlformats.org/officeDocument/2006/relationships/hyperlink" Target="http://www.ltair.com/index.php?route=product/product&amp;path=163&amp;product_id=491" TargetMode="External"/><Relationship Id="rId349" Type="http://schemas.openxmlformats.org/officeDocument/2006/relationships/hyperlink" Target="http://www.ltair.com/index.php?route=product/product&amp;path=176&amp;product_id=456" TargetMode="External"/><Relationship Id="rId514" Type="http://schemas.openxmlformats.org/officeDocument/2006/relationships/hyperlink" Target="https://www.dynamixel.com/list.php?dxl=x" TargetMode="External"/><Relationship Id="rId88" Type="http://schemas.openxmlformats.org/officeDocument/2006/relationships/hyperlink" Target="https://www.blue-bird-model.com/products_detail/430.htm" TargetMode="External"/><Relationship Id="rId111" Type="http://schemas.openxmlformats.org/officeDocument/2006/relationships/hyperlink" Target="https://www.blue-bird-model.com/products_detail/538.htm" TargetMode="External"/><Relationship Id="rId153" Type="http://schemas.openxmlformats.org/officeDocument/2006/relationships/hyperlink" Target="https://www.blue-bird-model.com/products_detail/467.htm" TargetMode="External"/><Relationship Id="rId195" Type="http://schemas.openxmlformats.org/officeDocument/2006/relationships/hyperlink" Target="https://www.agf-rc.com/24kg-hv-digital-programmable-high-torque-servob53dhs-p3095021.html" TargetMode="External"/><Relationship Id="rId209" Type="http://schemas.openxmlformats.org/officeDocument/2006/relationships/hyperlink" Target="https://www.agf-rc.com/1kg-digital-micro-coreless-5g-micro-nano-servo-c05cls-p3024158.html" TargetMode="External"/><Relationship Id="rId360" Type="http://schemas.openxmlformats.org/officeDocument/2006/relationships/hyperlink" Target="https://emaxmodel.com/collections/digital-servo/products/emax-es3351-10-6g-mini-plastic-gear-digital-servo-for-rc-airplane-glider" TargetMode="External"/><Relationship Id="rId416" Type="http://schemas.openxmlformats.org/officeDocument/2006/relationships/hyperlink" Target="https://www.agf-rc.com/54kg-super-torque-4-poles-brushless-waterproorf-smart-rc-servosa81fhxw-p3947862.html" TargetMode="External"/><Relationship Id="rId220" Type="http://schemas.openxmlformats.org/officeDocument/2006/relationships/hyperlink" Target="https://www.rc.futaba.co.jp/products/detail/I00000359" TargetMode="External"/><Relationship Id="rId458" Type="http://schemas.openxmlformats.org/officeDocument/2006/relationships/hyperlink" Target="https://www.rc.futaba.co.jp/products/detail/I00000303" TargetMode="External"/><Relationship Id="rId15" Type="http://schemas.openxmlformats.org/officeDocument/2006/relationships/hyperlink" Target="https://kondo-robot.com/product/03186" TargetMode="External"/><Relationship Id="rId57" Type="http://schemas.openxmlformats.org/officeDocument/2006/relationships/hyperlink" Target="https://www.blue-bird-model.com/products_detail/400.htm" TargetMode="External"/><Relationship Id="rId262" Type="http://schemas.openxmlformats.org/officeDocument/2006/relationships/hyperlink" Target="http://www.ltair.com/index.php?route=product/product&amp;path=176&amp;product_id=179" TargetMode="External"/><Relationship Id="rId318" Type="http://schemas.openxmlformats.org/officeDocument/2006/relationships/hyperlink" Target="http://www.ltair.com/index.php?route=product/product&amp;path=163&amp;product_id=490" TargetMode="External"/><Relationship Id="rId99" Type="http://schemas.openxmlformats.org/officeDocument/2006/relationships/hyperlink" Target="https://www.blue-bird-model.com/products_detail/320.htm" TargetMode="External"/><Relationship Id="rId122" Type="http://schemas.openxmlformats.org/officeDocument/2006/relationships/hyperlink" Target="http://www.ltair.com/index.php?route=product/product&amp;path=168&amp;product_id=426" TargetMode="External"/><Relationship Id="rId164" Type="http://schemas.openxmlformats.org/officeDocument/2006/relationships/hyperlink" Target="https://www.blue-bird-model.com/products_detail/463.htm" TargetMode="External"/><Relationship Id="rId371" Type="http://schemas.openxmlformats.org/officeDocument/2006/relationships/hyperlink" Target="https://www.blue-bird-model.com/products_detail/122.htm" TargetMode="External"/><Relationship Id="rId427" Type="http://schemas.openxmlformats.org/officeDocument/2006/relationships/hyperlink" Target="https://www.agf-rc.com/55kg-high-torque-waterproof-brushless-programmable-servo-a86bhmw-p2860390.html" TargetMode="External"/><Relationship Id="rId469" Type="http://schemas.openxmlformats.org/officeDocument/2006/relationships/hyperlink" Target="https://kstservos.com/products/hs08-a-hv-micro-digital-metal-gear-glider-5-2kg-torque-servo-motor?_pos=2&amp;_sid=fa8272a55&amp;_ss=r" TargetMode="External"/><Relationship Id="rId26" Type="http://schemas.openxmlformats.org/officeDocument/2006/relationships/hyperlink" Target="http://www.ltair.com/index.php?route=product/product&amp;path=169&amp;product_id=374" TargetMode="External"/><Relationship Id="rId231" Type="http://schemas.openxmlformats.org/officeDocument/2006/relationships/hyperlink" Target="http://www.ltair.com/index.php?route=product/product&amp;path=165&amp;product_id=454" TargetMode="External"/><Relationship Id="rId273" Type="http://schemas.openxmlformats.org/officeDocument/2006/relationships/hyperlink" Target="https://www.blue-bird-model.com/products_detail/32.htm" TargetMode="External"/><Relationship Id="rId329" Type="http://schemas.openxmlformats.org/officeDocument/2006/relationships/hyperlink" Target="http://www.ltair.com/index.php?route=product/product&amp;path=163&amp;product_id=492" TargetMode="External"/><Relationship Id="rId480" Type="http://schemas.openxmlformats.org/officeDocument/2006/relationships/hyperlink" Target="https://robin.jp/SHOP/RB_S057DMG.html" TargetMode="External"/><Relationship Id="rId68" Type="http://schemas.openxmlformats.org/officeDocument/2006/relationships/hyperlink" Target="https://www.blue-bird-model.com/products_detail/515.htm" TargetMode="External"/><Relationship Id="rId133" Type="http://schemas.openxmlformats.org/officeDocument/2006/relationships/hyperlink" Target="https://www.blue-bird-model.com/products_detail/405.htm" TargetMode="External"/><Relationship Id="rId175" Type="http://schemas.openxmlformats.org/officeDocument/2006/relationships/hyperlink" Target="https://www.agf-rc.com/fast-speed-175kg-0061sec-standard-size-helicotper-hv-digital-brushless-rc-rubber-tail-servo-with-666hz-frequency-a73bhnh-tail-p5351557.html" TargetMode="External"/><Relationship Id="rId340" Type="http://schemas.openxmlformats.org/officeDocument/2006/relationships/hyperlink" Target="http://www.ltair.com/index.php?route=product/product&amp;path=164&amp;product_id=442" TargetMode="External"/><Relationship Id="rId200" Type="http://schemas.openxmlformats.org/officeDocument/2006/relationships/hyperlink" Target="https://www.agf-rc.com/agfrc-mini-z-car-servo-a11cls-p2444189.html" TargetMode="External"/><Relationship Id="rId382" Type="http://schemas.openxmlformats.org/officeDocument/2006/relationships/hyperlink" Target="https://www.blue-bird-model.com/products_detail/157.htm" TargetMode="External"/><Relationship Id="rId438" Type="http://schemas.openxmlformats.org/officeDocument/2006/relationships/hyperlink" Target="https://www.agf-rc.com/coreless-programmable-servo-b53clm-p1669706.html" TargetMode="External"/><Relationship Id="rId242" Type="http://schemas.openxmlformats.org/officeDocument/2006/relationships/hyperlink" Target="http://www.kingmaxhobby.com/pd.jsp?fromColId=2&amp;id=380" TargetMode="External"/><Relationship Id="rId284" Type="http://schemas.openxmlformats.org/officeDocument/2006/relationships/hyperlink" Target="https://www.rc.futaba.co.jp/products/detail/I00000367" TargetMode="External"/><Relationship Id="rId491" Type="http://schemas.openxmlformats.org/officeDocument/2006/relationships/hyperlink" Target="https://www.dynamixel.com/list.php?dxl=x" TargetMode="External"/><Relationship Id="rId505" Type="http://schemas.openxmlformats.org/officeDocument/2006/relationships/hyperlink" Target="https://www.dynamixel.com/list.php?dxl=x" TargetMode="External"/><Relationship Id="rId37" Type="http://schemas.openxmlformats.org/officeDocument/2006/relationships/hyperlink" Target="https://www.blue-bird-model.com/products_detail/410.htm" TargetMode="External"/><Relationship Id="rId79" Type="http://schemas.openxmlformats.org/officeDocument/2006/relationships/hyperlink" Target="https://www.blue-bird-model.com/products_detail/425.htm" TargetMode="External"/><Relationship Id="rId102" Type="http://schemas.openxmlformats.org/officeDocument/2006/relationships/hyperlink" Target="https://www.agf-rc.com/waterproof-high-torque-programmable-servo-a81bhmw-p2481835.html" TargetMode="External"/><Relationship Id="rId144" Type="http://schemas.openxmlformats.org/officeDocument/2006/relationships/hyperlink" Target="http://www.ltair.com/index.php?route=product/product&amp;path=176&amp;product_id=294" TargetMode="External"/><Relationship Id="rId90" Type="http://schemas.openxmlformats.org/officeDocument/2006/relationships/hyperlink" Target="https://www.blue-bird-model.com/products_detail/411.htm" TargetMode="External"/><Relationship Id="rId186" Type="http://schemas.openxmlformats.org/officeDocument/2006/relationships/hyperlink" Target="https://www.agf-rc.com/agfrc-23g-hv-full-aluminum-caser-high-quality-high-speed-7kg-009sec-mini-size-slim-servo-a23chs-for-rc-glider-p2755105.html" TargetMode="External"/><Relationship Id="rId351" Type="http://schemas.openxmlformats.org/officeDocument/2006/relationships/hyperlink" Target="http://www.ltair.com/index.php?route=product/product&amp;path=176&amp;product_id=146" TargetMode="External"/><Relationship Id="rId393" Type="http://schemas.openxmlformats.org/officeDocument/2006/relationships/hyperlink" Target="https://www.kkhobby.com/SHOP/SV229.html" TargetMode="External"/><Relationship Id="rId407" Type="http://schemas.openxmlformats.org/officeDocument/2006/relationships/hyperlink" Target="https://www.rc.futaba.co.jp/products/detail/I00000053" TargetMode="External"/><Relationship Id="rId449" Type="http://schemas.openxmlformats.org/officeDocument/2006/relationships/hyperlink" Target="https://www.blue-bird-model.com/products_detail/470.htm" TargetMode="External"/><Relationship Id="rId211" Type="http://schemas.openxmlformats.org/officeDocument/2006/relationships/hyperlink" Target="https://kondo-robot.com/product/03146" TargetMode="External"/><Relationship Id="rId253" Type="http://schemas.openxmlformats.org/officeDocument/2006/relationships/hyperlink" Target="https://www.rc.futaba.co.jp/products/detail/I00000070" TargetMode="External"/><Relationship Id="rId295" Type="http://schemas.openxmlformats.org/officeDocument/2006/relationships/hyperlink" Target="https://www.blue-bird-model.com/products_detail/541.htm" TargetMode="External"/><Relationship Id="rId309" Type="http://schemas.openxmlformats.org/officeDocument/2006/relationships/hyperlink" Target="https://www.taobao.com/list/item/623435029991.htm" TargetMode="External"/><Relationship Id="rId460" Type="http://schemas.openxmlformats.org/officeDocument/2006/relationships/hyperlink" Target="https://www.rc.futaba.co.jp/products/detail/I00000306" TargetMode="External"/><Relationship Id="rId516" Type="http://schemas.openxmlformats.org/officeDocument/2006/relationships/hyperlink" Target="https://www.agfrc.com/index.php?id=2543" TargetMode="External"/><Relationship Id="rId48" Type="http://schemas.openxmlformats.org/officeDocument/2006/relationships/hyperlink" Target="https://www.blue-bird-model.com/products_detail/480.htm" TargetMode="External"/><Relationship Id="rId113" Type="http://schemas.openxmlformats.org/officeDocument/2006/relationships/hyperlink" Target="http://www.ltair.com/index.php?route=product/product&amp;path=168&amp;product_id=385" TargetMode="External"/><Relationship Id="rId320" Type="http://schemas.openxmlformats.org/officeDocument/2006/relationships/hyperlink" Target="http://www.ltair.com/index.php?route=product/product&amp;path=163&amp;product_id=502" TargetMode="External"/><Relationship Id="rId155" Type="http://schemas.openxmlformats.org/officeDocument/2006/relationships/hyperlink" Target="https://www.agf-rc.com/economy-pack--programmable-smart-servo-winch-19kg-0073sec-low-profile-case-with-spool-kit-setsa19-agf-spv3-h16-p5231646.html" TargetMode="External"/><Relationship Id="rId197" Type="http://schemas.openxmlformats.org/officeDocument/2006/relationships/hyperlink" Target="https://kondo-robot.com/product/03092" TargetMode="External"/><Relationship Id="rId362" Type="http://schemas.openxmlformats.org/officeDocument/2006/relationships/hyperlink" Target="https://www.blue-bird-model.com/products_detail/534.htm" TargetMode="External"/><Relationship Id="rId418" Type="http://schemas.openxmlformats.org/officeDocument/2006/relationships/hyperlink" Target="https://www.agf-rc.com/0030sec-High-Speed-Brushless-Tail-Servo-for-HelicopterA80BHP-H-p3571938.html" TargetMode="External"/><Relationship Id="rId222" Type="http://schemas.openxmlformats.org/officeDocument/2006/relationships/hyperlink" Target="http://www.kingmaxhobby.com/pd.jsp?id=302" TargetMode="External"/><Relationship Id="rId264" Type="http://schemas.openxmlformats.org/officeDocument/2006/relationships/hyperlink" Target="http://www.ltair.com/index.php?route=product/product&amp;path=176&amp;product_id=352" TargetMode="External"/><Relationship Id="rId471" Type="http://schemas.openxmlformats.org/officeDocument/2006/relationships/hyperlink" Target="https://kstservos.com/products/x08-plus-v6-0-micro-servo-5-3kgf-cm-0-09sec-9-0g-8mm-for-rc-gliders?_pos=1&amp;_sid=bfb038ed9&amp;_ss=r" TargetMode="External"/><Relationship Id="rId17" Type="http://schemas.openxmlformats.org/officeDocument/2006/relationships/hyperlink" Target="https://kondo-robot.com/product/03221" TargetMode="External"/><Relationship Id="rId59" Type="http://schemas.openxmlformats.org/officeDocument/2006/relationships/hyperlink" Target="https://www.blue-bird-model.com/products_detail/522.htm" TargetMode="External"/><Relationship Id="rId124" Type="http://schemas.openxmlformats.org/officeDocument/2006/relationships/hyperlink" Target="https://www.agf-rc.com/servo-for-helicopter-p2236094.html" TargetMode="External"/><Relationship Id="rId70" Type="http://schemas.openxmlformats.org/officeDocument/2006/relationships/hyperlink" Target="http://www.ltair.com/index.php?route=product/product&amp;path=170&amp;product_id=381" TargetMode="External"/><Relationship Id="rId166" Type="http://schemas.openxmlformats.org/officeDocument/2006/relationships/hyperlink" Target="https://www.agf-rc.com/metal-case-30kg-0095sec-high-torque-dedicated-rc-helicotper-brushless-standard-size-cyclic-servo-a73bhlh-cyclic-p5351422.html" TargetMode="External"/><Relationship Id="rId331" Type="http://schemas.openxmlformats.org/officeDocument/2006/relationships/hyperlink" Target="http://www.ltair.com/index.php?route=product/product&amp;path=164&amp;product_id=465" TargetMode="External"/><Relationship Id="rId373" Type="http://schemas.openxmlformats.org/officeDocument/2006/relationships/hyperlink" Target="https://www.blue-bird-model.com/products_detail/120.htm" TargetMode="External"/><Relationship Id="rId429" Type="http://schemas.openxmlformats.org/officeDocument/2006/relationships/hyperlink" Target="https://www.agf-rc.com/40kg-high-torque-waterproof-programmable-digital-servo-a73bhlw-p2876572.html" TargetMode="External"/><Relationship Id="rId1" Type="http://schemas.openxmlformats.org/officeDocument/2006/relationships/hyperlink" Target="https://kondo-robot.com/product/03204" TargetMode="External"/><Relationship Id="rId233" Type="http://schemas.openxmlformats.org/officeDocument/2006/relationships/hyperlink" Target="https://www.rc.futaba.co.jp/products/detail/I00000344" TargetMode="External"/><Relationship Id="rId440" Type="http://schemas.openxmlformats.org/officeDocument/2006/relationships/hyperlink" Target="https://www.agf-rc.com/servo-a73chlw-p2115719.html" TargetMode="External"/><Relationship Id="rId28" Type="http://schemas.openxmlformats.org/officeDocument/2006/relationships/hyperlink" Target="http://www.ltair.com/index.php?route=product/product&amp;path=169&amp;product_id=395" TargetMode="External"/><Relationship Id="rId275" Type="http://schemas.openxmlformats.org/officeDocument/2006/relationships/hyperlink" Target="https://www.rc.futaba.co.jp/products/detail/I00000049" TargetMode="External"/><Relationship Id="rId300" Type="http://schemas.openxmlformats.org/officeDocument/2006/relationships/hyperlink" Target="https://www.rc.futaba.co.jp/products/detail/I00000083" TargetMode="External"/><Relationship Id="rId482" Type="http://schemas.openxmlformats.org/officeDocument/2006/relationships/hyperlink" Target="https://robin.jp/SHOP/RB_S080.html" TargetMode="External"/><Relationship Id="rId81" Type="http://schemas.openxmlformats.org/officeDocument/2006/relationships/hyperlink" Target="https://www.blue-bird-model.com/products_detail/465.htm" TargetMode="External"/><Relationship Id="rId135" Type="http://schemas.openxmlformats.org/officeDocument/2006/relationships/hyperlink" Target="http://www.ltair.com/index.php?route=product/product&amp;path=176&amp;product_id=285" TargetMode="External"/><Relationship Id="rId177" Type="http://schemas.openxmlformats.org/officeDocument/2006/relationships/hyperlink" Target="https://www.agf-rc.com/695-oz-in-super-torque-programmable-coreless-rc-servoa81chl-p3007823.html" TargetMode="External"/><Relationship Id="rId342" Type="http://schemas.openxmlformats.org/officeDocument/2006/relationships/hyperlink" Target="http://www.ltair.com/index.php?route=product/product&amp;path=176&amp;product_id=126" TargetMode="External"/><Relationship Id="rId384" Type="http://schemas.openxmlformats.org/officeDocument/2006/relationships/hyperlink" Target="https://www.blue-bird-model.com/products_detail/169.htm" TargetMode="External"/><Relationship Id="rId202" Type="http://schemas.openxmlformats.org/officeDocument/2006/relationships/hyperlink" Target="https://www.agf-rc.com/agfrc-digital-wing-servo-a26dls-p1671212.html" TargetMode="External"/><Relationship Id="rId244" Type="http://schemas.openxmlformats.org/officeDocument/2006/relationships/hyperlink" Target="http://www.kingmaxhobby.com/pd.jsp?id=345" TargetMode="External"/><Relationship Id="rId39" Type="http://schemas.openxmlformats.org/officeDocument/2006/relationships/hyperlink" Target="https://www.blue-bird-model.com/products_detail/443.htm" TargetMode="External"/><Relationship Id="rId286" Type="http://schemas.openxmlformats.org/officeDocument/2006/relationships/hyperlink" Target="http://www.ltair.com/index.php?route=product/product&amp;path=176&amp;product_id=180" TargetMode="External"/><Relationship Id="rId451" Type="http://schemas.openxmlformats.org/officeDocument/2006/relationships/hyperlink" Target="https://www.blue-bird-model.com/products_detail/545.htm" TargetMode="External"/><Relationship Id="rId493" Type="http://schemas.openxmlformats.org/officeDocument/2006/relationships/hyperlink" Target="https://www.dynamixel.com/list.php?dxl=x" TargetMode="External"/><Relationship Id="rId507" Type="http://schemas.openxmlformats.org/officeDocument/2006/relationships/hyperlink" Target="https://www.dynamixel.com/list.php?dxl=x" TargetMode="External"/><Relationship Id="rId50" Type="http://schemas.openxmlformats.org/officeDocument/2006/relationships/hyperlink" Target="https://www.blue-bird-model.com/products_detail/417.htm" TargetMode="External"/><Relationship Id="rId104" Type="http://schemas.openxmlformats.org/officeDocument/2006/relationships/hyperlink" Target="https://www.blue-bird-model.com/products_detail/319.htm" TargetMode="External"/><Relationship Id="rId146" Type="http://schemas.openxmlformats.org/officeDocument/2006/relationships/hyperlink" Target="https://www.agf-rc.com/31kg-high-torque-hv-programmable-digital-brushless-servob53bhl-v2-p3664174.html" TargetMode="External"/><Relationship Id="rId188" Type="http://schemas.openxmlformats.org/officeDocument/2006/relationships/hyperlink" Target="https://www.agf-rc.com/agfrc-b24clm-6kg-008sec-titanium-gear-high-speed-coreless-mini-wing-22g-micro-digital-waterproof-servo-for-116e-revo-slash-4wd-p4268087.html" TargetMode="External"/><Relationship Id="rId311" Type="http://schemas.openxmlformats.org/officeDocument/2006/relationships/hyperlink" Target="http://www.ltair.com/index.php?route=product/product&amp;path=163&amp;product_id=496" TargetMode="External"/><Relationship Id="rId353" Type="http://schemas.openxmlformats.org/officeDocument/2006/relationships/hyperlink" Target="https://emaxmodel.com/collections/digital-servo/products/es09d-dual-bearing-specific-swash-servo-for-450-helicopters" TargetMode="External"/><Relationship Id="rId395" Type="http://schemas.openxmlformats.org/officeDocument/2006/relationships/hyperlink" Target="https://www.blue-bird-model.com/products_detail/161.htm" TargetMode="External"/><Relationship Id="rId409" Type="http://schemas.openxmlformats.org/officeDocument/2006/relationships/hyperlink" Target="https://www.rc.futaba.co.jp/products/detail/I00000064" TargetMode="External"/><Relationship Id="rId92" Type="http://schemas.openxmlformats.org/officeDocument/2006/relationships/hyperlink" Target="https://www.blue-bird-model.com/products_detail/476.htm" TargetMode="External"/><Relationship Id="rId213" Type="http://schemas.openxmlformats.org/officeDocument/2006/relationships/hyperlink" Target="https://kondo-robot.com/product/krs-3301-ics" TargetMode="External"/><Relationship Id="rId420" Type="http://schemas.openxmlformats.org/officeDocument/2006/relationships/hyperlink" Target="https://www.agf-rc.com/74kg-super-torque-4-poles-brushless-waterproorf-smart-rc-servosa81fhmw-p3738327.html" TargetMode="External"/><Relationship Id="rId255" Type="http://schemas.openxmlformats.org/officeDocument/2006/relationships/hyperlink" Target="https://www.rc.futaba.co.jp/products/detail/I00000361" TargetMode="External"/><Relationship Id="rId297" Type="http://schemas.openxmlformats.org/officeDocument/2006/relationships/hyperlink" Target="https://www.rc.futaba.co.jp/products/detail/I00000069" TargetMode="External"/><Relationship Id="rId462" Type="http://schemas.openxmlformats.org/officeDocument/2006/relationships/hyperlink" Target="https://www.rc.futaba.co.jp/products/detail/I00000308" TargetMode="External"/><Relationship Id="rId115" Type="http://schemas.openxmlformats.org/officeDocument/2006/relationships/hyperlink" Target="https://www.agf-rc.com/economy-pack--25t-spline-115kg-006sec-high-torque-bls-mini-smart-servo-winch-with-usb-programmer-sa30bhm-agf-spv3-p5231391.html" TargetMode="External"/><Relationship Id="rId157" Type="http://schemas.openxmlformats.org/officeDocument/2006/relationships/hyperlink" Target="http://www.ltair.com/index.php?route=product/product&amp;path=168&amp;product_id=390" TargetMode="External"/><Relationship Id="rId322" Type="http://schemas.openxmlformats.org/officeDocument/2006/relationships/hyperlink" Target="http://www.ltair.com/index.php?route=product/product&amp;path=176&amp;product_id=482" TargetMode="External"/><Relationship Id="rId364" Type="http://schemas.openxmlformats.org/officeDocument/2006/relationships/hyperlink" Target="https://www.blue-bird-model.com/products_detail/121.htm" TargetMode="External"/><Relationship Id="rId61" Type="http://schemas.openxmlformats.org/officeDocument/2006/relationships/hyperlink" Target="https://www.blue-bird-model.com/products_detail/178.htm" TargetMode="External"/><Relationship Id="rId199" Type="http://schemas.openxmlformats.org/officeDocument/2006/relationships/hyperlink" Target="https://www.agf-rc.com/economy-pack--full-aluminum-mini-z-car-drift-servo-gyro-combo-with-metal-horn-a11cls-v3-gy04m-v3-hps07-p5191195.html" TargetMode="External"/><Relationship Id="rId19" Type="http://schemas.openxmlformats.org/officeDocument/2006/relationships/hyperlink" Target="https://kondo-robot.com/product/03188" TargetMode="External"/><Relationship Id="rId224" Type="http://schemas.openxmlformats.org/officeDocument/2006/relationships/hyperlink" Target="http://www.ltair.com/index.php?route=product/product&amp;path=58&amp;product_id=539" TargetMode="External"/><Relationship Id="rId266" Type="http://schemas.openxmlformats.org/officeDocument/2006/relationships/hyperlink" Target="http://www.ltair.com/index.php?route=product/product&amp;path=165&amp;product_id=452" TargetMode="External"/><Relationship Id="rId431" Type="http://schemas.openxmlformats.org/officeDocument/2006/relationships/hyperlink" Target="https://www.agf-rc.com/40KG-High-Torque-Upgrade-Programmable-Steering-Waterproof-Servo-A80BHMW-V2-p3820765.html" TargetMode="External"/><Relationship Id="rId473" Type="http://schemas.openxmlformats.org/officeDocument/2006/relationships/hyperlink" Target="https://mks-servo.com/HV69" TargetMode="External"/><Relationship Id="rId30" Type="http://schemas.openxmlformats.org/officeDocument/2006/relationships/hyperlink" Target="http://www.ltair.com/index.php?route=product/product&amp;path=169&amp;product_id=373" TargetMode="External"/><Relationship Id="rId126" Type="http://schemas.openxmlformats.org/officeDocument/2006/relationships/hyperlink" Target="http://www.ltair.com/index.php?route=product/product&amp;path=168&amp;product_id=388" TargetMode="External"/><Relationship Id="rId168" Type="http://schemas.openxmlformats.org/officeDocument/2006/relationships/hyperlink" Target="https://www.agf-rc.com/16-scale-aluminum-case-ultra-torque-72kg-0092sec-hv-brushless-15t-spine-large-size-giant-servo-a200bhmw-p5604650.html" TargetMode="External"/><Relationship Id="rId333" Type="http://schemas.openxmlformats.org/officeDocument/2006/relationships/hyperlink" Target="http://www.ltair.com/index.php?route=product/product&amp;path=176&amp;product_id=165" TargetMode="External"/><Relationship Id="rId72" Type="http://schemas.openxmlformats.org/officeDocument/2006/relationships/hyperlink" Target="https://www.agf-rc.com/economy-pack--hv-114kg-0068sec-high-torque-bls-micro-digital-steering-servo-with-metal-horn-a20bhm-hps06-p5231183.html" TargetMode="External"/><Relationship Id="rId375" Type="http://schemas.openxmlformats.org/officeDocument/2006/relationships/hyperlink" Target="https://emaxmodel.com/collections/digital-servo/products/emax-es3054-17g-3-5kg-0-13sec-23t-metal-gear-digital-servo-for-rc-airplane-es3154-upgrade" TargetMode="External"/><Relationship Id="rId3" Type="http://schemas.openxmlformats.org/officeDocument/2006/relationships/hyperlink" Target="https://kondo-robot.com/product/03175" TargetMode="External"/><Relationship Id="rId235" Type="http://schemas.openxmlformats.org/officeDocument/2006/relationships/hyperlink" Target="http://www.ltair.com/index.php?route=product/product&amp;path=176&amp;product_id=475" TargetMode="External"/><Relationship Id="rId277" Type="http://schemas.openxmlformats.org/officeDocument/2006/relationships/hyperlink" Target="http://www.ltair.com/index.php?route=product/product&amp;path=58&amp;product_id=528" TargetMode="External"/><Relationship Id="rId400" Type="http://schemas.openxmlformats.org/officeDocument/2006/relationships/hyperlink" Target="https://www.blue-bird-model.com/products_detail/156.htm" TargetMode="External"/><Relationship Id="rId442" Type="http://schemas.openxmlformats.org/officeDocument/2006/relationships/hyperlink" Target="https://www.agf-rc.com/250-oz-in-low-profile-programmable-smart-digital-rc-servo-sa18-p2876564.html" TargetMode="External"/><Relationship Id="rId484" Type="http://schemas.openxmlformats.org/officeDocument/2006/relationships/hyperlink" Target="https://towerpro.com.tw/product/mg92b/" TargetMode="External"/><Relationship Id="rId137" Type="http://schemas.openxmlformats.org/officeDocument/2006/relationships/hyperlink" Target="http://www.ltair.com/index.php?route=product/product&amp;path=168&amp;product_id=389" TargetMode="External"/><Relationship Id="rId302" Type="http://schemas.openxmlformats.org/officeDocument/2006/relationships/hyperlink" Target="https://www.rc.futaba.co.jp/products/detail/I00000050" TargetMode="External"/><Relationship Id="rId344" Type="http://schemas.openxmlformats.org/officeDocument/2006/relationships/hyperlink" Target="http://www.ltair.com/index.php?route=product/product&amp;path=58&amp;product_id=536" TargetMode="External"/><Relationship Id="rId41" Type="http://schemas.openxmlformats.org/officeDocument/2006/relationships/hyperlink" Target="https://www.blue-bird-model.com/products_detail/505.htm" TargetMode="External"/><Relationship Id="rId83" Type="http://schemas.openxmlformats.org/officeDocument/2006/relationships/hyperlink" Target="http://www.ltair.com/index.php?route=product/product&amp;path=166&amp;product_id=369" TargetMode="External"/><Relationship Id="rId179" Type="http://schemas.openxmlformats.org/officeDocument/2006/relationships/hyperlink" Target="http://www.ltair.com/index.php?route=product/product&amp;path=164&amp;product_id=440" TargetMode="External"/><Relationship Id="rId386" Type="http://schemas.openxmlformats.org/officeDocument/2006/relationships/hyperlink" Target="https://www.blue-bird-model.com/products_detail/123.htm" TargetMode="External"/><Relationship Id="rId190" Type="http://schemas.openxmlformats.org/officeDocument/2006/relationships/hyperlink" Target="https://www.agf-rc.com/economy-pack--17g-high-torque-45kg-hv-metal-gear-118-rc-car-micro-digital-servo-b13dlm-v2-4pcs-p5232675.html" TargetMode="External"/><Relationship Id="rId204" Type="http://schemas.openxmlformats.org/officeDocument/2006/relationships/hyperlink" Target="https://www.agf-rc.com/agfrc-digital-servo-b11dls-p1670802.html" TargetMode="External"/><Relationship Id="rId246" Type="http://schemas.openxmlformats.org/officeDocument/2006/relationships/hyperlink" Target="http://www.ltair.com/index.php?route=product/product&amp;path=176&amp;product_id=178" TargetMode="External"/><Relationship Id="rId288" Type="http://schemas.openxmlformats.org/officeDocument/2006/relationships/hyperlink" Target="https://www.blue-bird-model.com/products_detail/30.htm" TargetMode="External"/><Relationship Id="rId411" Type="http://schemas.openxmlformats.org/officeDocument/2006/relationships/hyperlink" Target="https://www.blue-bird-model.com/products_detail/560.htm" TargetMode="External"/><Relationship Id="rId453" Type="http://schemas.openxmlformats.org/officeDocument/2006/relationships/hyperlink" Target="https://www.blue-bird-model.com/products_detail/573.htm" TargetMode="External"/><Relationship Id="rId509" Type="http://schemas.openxmlformats.org/officeDocument/2006/relationships/hyperlink" Target="https://www.dynamixel.com/list.php?dxl=x" TargetMode="External"/><Relationship Id="rId106" Type="http://schemas.openxmlformats.org/officeDocument/2006/relationships/hyperlink" Target="https://www.blue-bird-model.com/products_detail/508.htm" TargetMode="External"/><Relationship Id="rId313" Type="http://schemas.openxmlformats.org/officeDocument/2006/relationships/hyperlink" Target="http://www.ltair.com/index.php?route=product/product&amp;path=163&amp;product_id=494" TargetMode="External"/><Relationship Id="rId495" Type="http://schemas.openxmlformats.org/officeDocument/2006/relationships/hyperlink" Target="https://www.dynamixel.com/list.php?dxl=x" TargetMode="External"/><Relationship Id="rId10" Type="http://schemas.openxmlformats.org/officeDocument/2006/relationships/hyperlink" Target="https://kondo-robot.com/product/03197" TargetMode="External"/><Relationship Id="rId52" Type="http://schemas.openxmlformats.org/officeDocument/2006/relationships/hyperlink" Target="https://www.blue-bird-model.com/products_detail/399.htm" TargetMode="External"/><Relationship Id="rId94" Type="http://schemas.openxmlformats.org/officeDocument/2006/relationships/hyperlink" Target="http://www.ltair.com/index.php?route=product/product&amp;path=58&amp;product_id=538" TargetMode="External"/><Relationship Id="rId148" Type="http://schemas.openxmlformats.org/officeDocument/2006/relationships/hyperlink" Target="https://www.agf-rc.com/31kg-high-torque-waterproof-programmable-rc-servob53bhlw-p3664193.html" TargetMode="External"/><Relationship Id="rId355" Type="http://schemas.openxmlformats.org/officeDocument/2006/relationships/hyperlink" Target="https://emaxmodel.com/collections/digital-servo/products/emax-es08d-digital-nylon-gear-servo" TargetMode="External"/><Relationship Id="rId397" Type="http://schemas.openxmlformats.org/officeDocument/2006/relationships/hyperlink" Target="https://www.blue-bird-model.com/products_detail/125.htm" TargetMode="External"/><Relationship Id="rId215" Type="http://schemas.openxmlformats.org/officeDocument/2006/relationships/hyperlink" Target="http://www.hawk-creation.com/index.php?route=product/product&amp;path=72&amp;product_id=5439" TargetMode="External"/><Relationship Id="rId257" Type="http://schemas.openxmlformats.org/officeDocument/2006/relationships/hyperlink" Target="http://www.ltair.com/index.php?route=product/product&amp;path=165&amp;product_id=469" TargetMode="External"/><Relationship Id="rId422" Type="http://schemas.openxmlformats.org/officeDocument/2006/relationships/hyperlink" Target="https://www.agf-rc.com/36kg-upgrade-programmable-steering-waterproof-servo-a80bhsw-v2-p3820756.html" TargetMode="External"/><Relationship Id="rId464" Type="http://schemas.openxmlformats.org/officeDocument/2006/relationships/hyperlink" Target="https://jp-m.banggood.com/Inservos-D0474HT-3_6kg-7_4V-HV-Metal-Gear-Digital-Micro-Servo-p-1037361.html?akmClientCountry=JP" TargetMode="External"/><Relationship Id="rId299" Type="http://schemas.openxmlformats.org/officeDocument/2006/relationships/hyperlink" Target="https://www.rc.futaba.co.jp/products/detail/I00000368" TargetMode="External"/><Relationship Id="rId63" Type="http://schemas.openxmlformats.org/officeDocument/2006/relationships/hyperlink" Target="https://www.agf-rc.com/8mm-super-slim-3kg-0052sec-steel-gear-hv-digital-coreless-sub-micro-wing-servo-motor-for-small-glider-airpane-wing-a06chr-p5363530.html" TargetMode="External"/><Relationship Id="rId159" Type="http://schemas.openxmlformats.org/officeDocument/2006/relationships/hyperlink" Target="http://www.ltair.com/index.php?route=product/product&amp;path=176&amp;product_id=295" TargetMode="External"/><Relationship Id="rId366" Type="http://schemas.openxmlformats.org/officeDocument/2006/relationships/hyperlink" Target="https://www.blue-bird-model.com/products_detail/118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615"/>
  <sheetViews>
    <sheetView tabSelected="1" workbookViewId="0">
      <pane xSplit="3" ySplit="3" topLeftCell="W4" activePane="bottomRight" state="frozen"/>
      <selection pane="topRight" activeCell="D1" sqref="D1"/>
      <selection pane="bottomLeft" activeCell="A4" sqref="A4"/>
      <selection pane="bottomRight" activeCell="AI1" sqref="AI1"/>
    </sheetView>
  </sheetViews>
  <sheetFormatPr defaultColWidth="14.44140625" defaultRowHeight="15" customHeight="1"/>
  <cols>
    <col min="1" max="1" width="8.6640625" customWidth="1"/>
    <col min="2" max="2" width="16.44140625" customWidth="1"/>
    <col min="3" max="3" width="7.6640625" customWidth="1"/>
    <col min="4" max="4" width="9.5546875" customWidth="1"/>
    <col min="5" max="5" width="9.77734375" customWidth="1"/>
    <col min="6" max="6" width="10.5546875" customWidth="1"/>
    <col min="7" max="7" width="11.109375" customWidth="1"/>
    <col min="8" max="8" width="7.6640625" customWidth="1"/>
    <col min="9" max="9" width="18.5546875" customWidth="1"/>
    <col min="10" max="11" width="9.109375" customWidth="1"/>
    <col min="12" max="12" width="10.109375" customWidth="1"/>
    <col min="13" max="13" width="10.77734375" customWidth="1"/>
    <col min="14" max="14" width="8.109375" customWidth="1"/>
    <col min="15" max="15" width="15.88671875" customWidth="1"/>
    <col min="16" max="16" width="8.77734375" customWidth="1"/>
    <col min="17" max="17" width="8.33203125" customWidth="1"/>
    <col min="18" max="18" width="10.33203125" customWidth="1"/>
    <col min="19" max="19" width="8.44140625" customWidth="1"/>
    <col min="20" max="20" width="7.33203125" customWidth="1"/>
    <col min="21" max="21" width="15.88671875" customWidth="1"/>
    <col min="22" max="22" width="9.109375" customWidth="1"/>
    <col min="23" max="23" width="10.109375" customWidth="1"/>
    <col min="24" max="24" width="9.5546875" customWidth="1"/>
    <col min="25" max="25" width="15.88671875" customWidth="1"/>
    <col min="26" max="27" width="10.5546875" customWidth="1"/>
    <col min="28" max="28" width="10.33203125" customWidth="1"/>
    <col min="29" max="30" width="13.5546875" customWidth="1"/>
    <col min="31" max="31" width="15.88671875" customWidth="1"/>
    <col min="32" max="33" width="8.6640625" customWidth="1"/>
    <col min="34" max="34" width="14.33203125" customWidth="1"/>
    <col min="35" max="35" width="16" customWidth="1"/>
    <col min="36" max="39" width="8.6640625" customWidth="1"/>
    <col min="40" max="40" width="14.33203125" customWidth="1"/>
    <col min="41" max="41" width="16" customWidth="1"/>
    <col min="42" max="46" width="8.6640625" customWidth="1"/>
    <col min="47" max="47" width="14.109375" customWidth="1"/>
    <col min="48" max="49" width="8.6640625" customWidth="1"/>
    <col min="50" max="50" width="14.88671875" customWidth="1"/>
    <col min="51" max="51" width="14.44140625" customWidth="1"/>
    <col min="52" max="53" width="8.6640625" customWidth="1"/>
    <col min="54" max="54" width="15.109375" customWidth="1"/>
    <col min="55" max="72" width="8.6640625" customWidth="1"/>
  </cols>
  <sheetData>
    <row r="1" spans="1:71" ht="13.5" customHeight="1">
      <c r="D1" s="1" t="s">
        <v>0</v>
      </c>
      <c r="E1" s="1"/>
      <c r="J1" s="1" t="s">
        <v>1</v>
      </c>
      <c r="K1" s="1"/>
      <c r="P1" s="5" t="s">
        <v>1048</v>
      </c>
      <c r="V1" s="1" t="s">
        <v>2</v>
      </c>
      <c r="Z1" s="1" t="s">
        <v>3</v>
      </c>
      <c r="AA1" s="1"/>
      <c r="AF1" s="1" t="s">
        <v>4</v>
      </c>
      <c r="AJ1" s="1" t="s">
        <v>5</v>
      </c>
      <c r="AK1" s="1"/>
      <c r="AP1" s="1" t="s">
        <v>6</v>
      </c>
      <c r="AQ1" s="1"/>
      <c r="AV1" s="1" t="s">
        <v>7</v>
      </c>
      <c r="AZ1" s="1" t="s">
        <v>8</v>
      </c>
      <c r="BD1" s="1" t="s">
        <v>9</v>
      </c>
      <c r="BH1" s="1" t="s">
        <v>10</v>
      </c>
      <c r="BI1" s="1"/>
      <c r="BN1" s="1" t="s">
        <v>11</v>
      </c>
      <c r="BR1" s="1" t="s">
        <v>12</v>
      </c>
    </row>
    <row r="2" spans="1:71" ht="33" customHeight="1">
      <c r="A2" s="1" t="s">
        <v>13</v>
      </c>
      <c r="B2" s="1" t="s">
        <v>14</v>
      </c>
      <c r="C2" s="1" t="s">
        <v>15</v>
      </c>
      <c r="D2" s="2" t="s">
        <v>16</v>
      </c>
      <c r="E2" s="2" t="s">
        <v>16</v>
      </c>
      <c r="F2" s="2" t="s">
        <v>17</v>
      </c>
      <c r="G2" s="2" t="s">
        <v>17</v>
      </c>
      <c r="H2" s="2" t="s">
        <v>18</v>
      </c>
      <c r="I2" s="2" t="s">
        <v>19</v>
      </c>
      <c r="J2" s="2" t="s">
        <v>16</v>
      </c>
      <c r="K2" s="2" t="s">
        <v>16</v>
      </c>
      <c r="L2" s="2" t="s">
        <v>17</v>
      </c>
      <c r="M2" s="2" t="s">
        <v>17</v>
      </c>
      <c r="N2" s="2" t="s">
        <v>18</v>
      </c>
      <c r="O2" s="2" t="s">
        <v>19</v>
      </c>
      <c r="P2" s="2" t="s">
        <v>16</v>
      </c>
      <c r="Q2" s="2" t="s">
        <v>16</v>
      </c>
      <c r="R2" s="2" t="s">
        <v>17</v>
      </c>
      <c r="S2" s="2" t="s">
        <v>17</v>
      </c>
      <c r="T2" s="2" t="s">
        <v>18</v>
      </c>
      <c r="U2" s="2" t="s">
        <v>19</v>
      </c>
      <c r="V2" s="2" t="s">
        <v>16</v>
      </c>
      <c r="W2" s="2" t="s">
        <v>17</v>
      </c>
      <c r="X2" s="2" t="s">
        <v>18</v>
      </c>
      <c r="Y2" s="2" t="s">
        <v>19</v>
      </c>
      <c r="Z2" s="2" t="s">
        <v>16</v>
      </c>
      <c r="AA2" s="2" t="s">
        <v>16</v>
      </c>
      <c r="AB2" s="2" t="s">
        <v>17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16</v>
      </c>
      <c r="AL2" s="2" t="s">
        <v>17</v>
      </c>
      <c r="AM2" s="2" t="s">
        <v>17</v>
      </c>
      <c r="AN2" s="2" t="s">
        <v>18</v>
      </c>
      <c r="AO2" s="2" t="s">
        <v>19</v>
      </c>
      <c r="AP2" s="2" t="s">
        <v>16</v>
      </c>
      <c r="AQ2" s="2" t="s">
        <v>16</v>
      </c>
      <c r="AR2" s="2" t="s">
        <v>17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16</v>
      </c>
      <c r="BJ2" s="2" t="s">
        <v>17</v>
      </c>
      <c r="BK2" s="2" t="s">
        <v>17</v>
      </c>
      <c r="BL2" s="2" t="s">
        <v>18</v>
      </c>
      <c r="BM2" s="2" t="s">
        <v>19</v>
      </c>
      <c r="BN2" s="2" t="s">
        <v>16</v>
      </c>
      <c r="BO2" s="2" t="s">
        <v>17</v>
      </c>
      <c r="BP2" s="2" t="s">
        <v>18</v>
      </c>
      <c r="BQ2" s="2" t="s">
        <v>19</v>
      </c>
    </row>
    <row r="3" spans="1:71" ht="13.5" customHeight="1">
      <c r="C3" s="1" t="s">
        <v>20</v>
      </c>
      <c r="D3" s="1" t="s">
        <v>21</v>
      </c>
      <c r="E3" s="5" t="s">
        <v>1044</v>
      </c>
      <c r="F3" s="1" t="s">
        <v>22</v>
      </c>
      <c r="G3" s="5" t="s">
        <v>937</v>
      </c>
      <c r="H3" s="1" t="s">
        <v>23</v>
      </c>
      <c r="I3" s="1" t="s">
        <v>24</v>
      </c>
      <c r="J3" s="1" t="s">
        <v>21</v>
      </c>
      <c r="K3" s="5" t="s">
        <v>1044</v>
      </c>
      <c r="L3" s="1" t="s">
        <v>22</v>
      </c>
      <c r="M3" s="5" t="s">
        <v>937</v>
      </c>
      <c r="N3" s="1" t="s">
        <v>23</v>
      </c>
      <c r="O3" s="1" t="s">
        <v>24</v>
      </c>
      <c r="P3" s="1" t="s">
        <v>21</v>
      </c>
      <c r="Q3" s="5" t="s">
        <v>1044</v>
      </c>
      <c r="R3" s="1" t="s">
        <v>22</v>
      </c>
      <c r="S3" s="5" t="s">
        <v>937</v>
      </c>
      <c r="T3" s="1" t="s">
        <v>23</v>
      </c>
      <c r="U3" s="1" t="s">
        <v>24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21</v>
      </c>
      <c r="AA3" s="5" t="s">
        <v>1044</v>
      </c>
      <c r="AB3" s="1" t="s">
        <v>22</v>
      </c>
      <c r="AC3" s="5" t="s">
        <v>937</v>
      </c>
      <c r="AD3" s="1" t="s">
        <v>23</v>
      </c>
      <c r="AE3" s="1" t="s">
        <v>24</v>
      </c>
      <c r="AF3" s="1" t="s">
        <v>21</v>
      </c>
      <c r="AG3" s="1" t="s">
        <v>22</v>
      </c>
      <c r="AH3" s="1" t="s">
        <v>23</v>
      </c>
      <c r="AI3" s="1" t="s">
        <v>24</v>
      </c>
      <c r="AJ3" s="1" t="s">
        <v>21</v>
      </c>
      <c r="AK3" s="5" t="s">
        <v>1044</v>
      </c>
      <c r="AL3" s="1" t="s">
        <v>22</v>
      </c>
      <c r="AM3" s="5" t="s">
        <v>1047</v>
      </c>
      <c r="AN3" s="1" t="s">
        <v>23</v>
      </c>
      <c r="AO3" s="1" t="s">
        <v>24</v>
      </c>
      <c r="AP3" s="1" t="s">
        <v>21</v>
      </c>
      <c r="AQ3" s="5" t="s">
        <v>1044</v>
      </c>
      <c r="AR3" s="1" t="s">
        <v>22</v>
      </c>
      <c r="AS3" s="5" t="s">
        <v>1047</v>
      </c>
      <c r="AT3" s="1" t="s">
        <v>23</v>
      </c>
      <c r="AU3" s="1" t="s">
        <v>24</v>
      </c>
      <c r="AV3" s="1" t="s">
        <v>21</v>
      </c>
      <c r="AW3" s="1" t="s">
        <v>22</v>
      </c>
      <c r="AX3" s="1" t="s">
        <v>23</v>
      </c>
      <c r="AY3" s="1" t="s">
        <v>24</v>
      </c>
      <c r="AZ3" s="1" t="s">
        <v>21</v>
      </c>
      <c r="BA3" s="1" t="s">
        <v>22</v>
      </c>
      <c r="BB3" s="1" t="s">
        <v>23</v>
      </c>
      <c r="BC3" s="1" t="s">
        <v>24</v>
      </c>
      <c r="BD3" s="1" t="s">
        <v>21</v>
      </c>
      <c r="BE3" s="1" t="s">
        <v>22</v>
      </c>
      <c r="BF3" s="1" t="s">
        <v>23</v>
      </c>
      <c r="BG3" s="1" t="s">
        <v>24</v>
      </c>
      <c r="BH3" s="1" t="s">
        <v>21</v>
      </c>
      <c r="BI3" s="5" t="s">
        <v>1044</v>
      </c>
      <c r="BJ3" s="1" t="s">
        <v>22</v>
      </c>
      <c r="BK3" s="5" t="s">
        <v>1047</v>
      </c>
      <c r="BL3" s="1" t="s">
        <v>23</v>
      </c>
      <c r="BM3" s="1" t="s">
        <v>24</v>
      </c>
      <c r="BN3" s="1" t="s">
        <v>21</v>
      </c>
      <c r="BO3" s="1" t="s">
        <v>22</v>
      </c>
      <c r="BP3" s="1" t="s">
        <v>23</v>
      </c>
      <c r="BQ3" s="1" t="s">
        <v>24</v>
      </c>
    </row>
    <row r="4" spans="1:71" ht="13.5" customHeight="1">
      <c r="A4" s="1" t="s">
        <v>76</v>
      </c>
      <c r="B4" s="8" t="s">
        <v>504</v>
      </c>
      <c r="C4" s="1">
        <v>7.9</v>
      </c>
      <c r="H4" s="1">
        <f>IF(ISBLANK(D4),0,D4/100*9.8*1/(F4*6)*2*PI())</f>
        <v>0</v>
      </c>
      <c r="I4" s="1">
        <f>IF(ISBLANK($C4),0,H4/($C4/1000))</f>
        <v>0</v>
      </c>
      <c r="M4" s="1"/>
      <c r="N4" s="1">
        <f>IF(ISBLANK(J4),0,J4/100*9.8*1/(L4*6)*2*PI())</f>
        <v>0</v>
      </c>
      <c r="O4" s="1">
        <f>IF(ISBLANK($C4),0,N4/($C4/1000))</f>
        <v>0</v>
      </c>
      <c r="P4" s="1"/>
      <c r="Q4" s="1"/>
      <c r="R4" s="1"/>
      <c r="S4" s="1"/>
      <c r="T4" s="1">
        <f>IF(ISBLANK(P4),0,P4/100*9.8*1/(R4*6)*2*PI())</f>
        <v>0</v>
      </c>
      <c r="U4" s="1">
        <f>IF(ISBLANK($C4),0,T4/($C4/1000))</f>
        <v>0</v>
      </c>
      <c r="X4" s="1">
        <f>IF(ISBLANK(V4),0,V4/100*9.8*1/(W4*6)*2*PI())</f>
        <v>0</v>
      </c>
      <c r="Y4" s="1">
        <f>IF(ISBLANK($C4),0,X4/($C4/1000))</f>
        <v>0</v>
      </c>
      <c r="Z4" s="1">
        <v>4.0199999999999996</v>
      </c>
      <c r="AA4" s="1"/>
      <c r="AB4" s="1">
        <v>5.1999999999999998E-2</v>
      </c>
      <c r="AC4" s="1"/>
      <c r="AD4" s="1">
        <f>IF(ISBLANK(Z4),0,Z4/100*9.8*1/(AB4*6)*2*PI())</f>
        <v>7.933729755180992</v>
      </c>
      <c r="AE4" s="8">
        <f>IF(ISBLANK($C4),0,AD4/($C4/1000))</f>
        <v>1004.2695892634166</v>
      </c>
      <c r="AH4" s="1">
        <f>IF(ISBLANK(AF4),0,AF4/100*9.8*1/(AG4*6)*2*PI())</f>
        <v>0</v>
      </c>
      <c r="AI4" s="1">
        <f>IF(ISBLANK($C4),0,AH4/($C4/1000))</f>
        <v>0</v>
      </c>
      <c r="AJ4" s="1">
        <v>3.6</v>
      </c>
      <c r="AK4" s="1"/>
      <c r="AL4" s="1">
        <v>6.2E-2</v>
      </c>
      <c r="AM4" s="1"/>
      <c r="AN4" s="1">
        <f>IF(ISBLANK(AJ4),0,AJ4/100*9.8*1/(AL4*6)*2*PI())</f>
        <v>5.9588918719703186</v>
      </c>
      <c r="AO4" s="1">
        <f>IF(ISBLANK($C4),0,AN4/($C4/1000))</f>
        <v>754.29011037598957</v>
      </c>
      <c r="AP4" s="1">
        <v>2.8</v>
      </c>
      <c r="AQ4" s="1"/>
      <c r="AR4" s="1">
        <v>7.1999999999999995E-2</v>
      </c>
      <c r="AS4" s="1"/>
      <c r="AT4" s="1">
        <f>IF(ISBLANK(AP4),0,AP4/100*9.8*1/(AR4*6)*2*PI())</f>
        <v>3.9909862228937003</v>
      </c>
      <c r="AU4" s="1">
        <f>IF(ISBLANK($C4),0,AT4/($C4/1000))</f>
        <v>505.1881294802152</v>
      </c>
      <c r="AX4" s="1">
        <f>IF(ISBLANK(AV4),0,AV4/100*9.8*1/(AW4*6)*2*PI())</f>
        <v>0</v>
      </c>
      <c r="AY4" s="1">
        <f>IF(ISBLANK($C4),0,AX4/($C4/1000))</f>
        <v>0</v>
      </c>
      <c r="BB4" s="1">
        <f>IF(ISBLANK(AZ4),0,AZ4/100*9.8*1/(BA4*6)*2*PI())</f>
        <v>0</v>
      </c>
      <c r="BC4" s="1">
        <f>IF(ISBLANK($C4),0,BB4/($C4/1000))</f>
        <v>0</v>
      </c>
      <c r="BF4" s="1">
        <f>IF(ISBLANK(BD4),0,BD4/100*9.8*1/(BE4*6)*2*PI())</f>
        <v>0</v>
      </c>
      <c r="BG4" s="1">
        <f>IF(ISBLANK($C4),0,BF4/($C4/1000))</f>
        <v>0</v>
      </c>
      <c r="BL4" s="1">
        <f>IF(ISBLANK(BH4),0,BH4/100*9.8*1/(BJ4*6)*2*PI())</f>
        <v>0</v>
      </c>
      <c r="BM4" s="1">
        <f>IF(ISBLANK($C4),0,BL4/($C4/1000))</f>
        <v>0</v>
      </c>
      <c r="BP4" s="1">
        <f>IF(ISBLANK(BN4),0,BN4/100*9.8*1/(BO4*6)*2*PI())</f>
        <v>0</v>
      </c>
      <c r="BQ4" s="1">
        <f>IF(ISBLANK($C4),0,BP4/($C4/1000))</f>
        <v>0</v>
      </c>
      <c r="BR4" s="3" t="s">
        <v>505</v>
      </c>
    </row>
    <row r="5" spans="1:71" ht="13.5" customHeight="1">
      <c r="A5" s="1" t="s">
        <v>506</v>
      </c>
      <c r="B5" s="1" t="s">
        <v>507</v>
      </c>
      <c r="C5" s="1">
        <v>7.9</v>
      </c>
      <c r="H5" s="1">
        <f>IF(ISBLANK(D5),0,D5/100*9.8*1/(F5*6)*2*PI())</f>
        <v>0</v>
      </c>
      <c r="I5" s="1">
        <f>IF(ISBLANK($C5),0,H5/($C5/1000))</f>
        <v>0</v>
      </c>
      <c r="M5" s="1"/>
      <c r="N5" s="1">
        <f>IF(ISBLANK(J5),0,J5/100*9.8*1/(L5*6)*2*PI())</f>
        <v>0</v>
      </c>
      <c r="O5" s="1">
        <f>IF(ISBLANK($C5),0,N5/($C5/1000))</f>
        <v>0</v>
      </c>
      <c r="P5" s="1"/>
      <c r="Q5" s="1"/>
      <c r="R5" s="1"/>
      <c r="S5" s="1"/>
      <c r="T5" s="1">
        <f>IF(ISBLANK(P5),0,P5/100*9.8*1/(R5*6)*2*PI())</f>
        <v>0</v>
      </c>
      <c r="U5" s="1">
        <f>IF(ISBLANK($C5),0,T5/($C5/1000))</f>
        <v>0</v>
      </c>
      <c r="X5" s="1">
        <f>IF(ISBLANK(V5),0,V5/100*9.8*1/(W5*6)*2*PI())</f>
        <v>0</v>
      </c>
      <c r="Y5" s="1">
        <f>IF(ISBLANK($C5),0,X5/($C5/1000))</f>
        <v>0</v>
      </c>
      <c r="Z5" s="1">
        <v>4.2</v>
      </c>
      <c r="AA5" s="1"/>
      <c r="AB5" s="1">
        <v>5.6000000000000001E-2</v>
      </c>
      <c r="AC5" s="1"/>
      <c r="AD5" s="1">
        <f>IF(ISBLANK(Z5),0,Z5/100*9.8*1/(AB5*6)*2*PI())</f>
        <v>7.696902001294994</v>
      </c>
      <c r="AE5" s="1">
        <f>IF(ISBLANK($C5),0,AD5/($C5/1000))</f>
        <v>974.29139256898645</v>
      </c>
      <c r="AH5" s="1">
        <f>IF(ISBLANK(AF5),0,AF5/100*9.8*1/(AG5*6)*2*PI())</f>
        <v>0</v>
      </c>
      <c r="AI5" s="1">
        <f>IF(ISBLANK($C5),0,AH5/($C5/1000))</f>
        <v>0</v>
      </c>
      <c r="AJ5" s="1">
        <v>3</v>
      </c>
      <c r="AK5" s="1"/>
      <c r="AL5" s="1">
        <v>6.9000000000000006E-2</v>
      </c>
      <c r="AM5" s="1"/>
      <c r="AN5" s="1">
        <f>IF(ISBLANK(AJ5),0,AJ5/100*9.8*1/(AL5*6)*2*PI())</f>
        <v>4.4619721746637637</v>
      </c>
      <c r="AO5" s="1">
        <f>IF(ISBLANK($C5),0,AN5/($C5/1000))</f>
        <v>564.80660438781808</v>
      </c>
      <c r="AT5" s="1">
        <f>IF(ISBLANK(AP5),0,AP5/100*9.8*1/(AR5*6)*2*PI())</f>
        <v>0</v>
      </c>
      <c r="AU5" s="1">
        <f>IF(ISBLANK($C5),0,AT5/($C5/1000))</f>
        <v>0</v>
      </c>
      <c r="AX5" s="1">
        <f>IF(ISBLANK(AV5),0,AV5/100*9.8*1/(AW5*6)*2*PI())</f>
        <v>0</v>
      </c>
      <c r="AY5" s="1">
        <f>IF(ISBLANK($C5),0,AX5/($C5/1000))</f>
        <v>0</v>
      </c>
      <c r="BB5" s="1">
        <f>IF(ISBLANK(AZ5),0,AZ5/100*9.8*1/(BA5*6)*2*PI())</f>
        <v>0</v>
      </c>
      <c r="BC5" s="1">
        <f>IF(ISBLANK($C5),0,BB5/($C5/1000))</f>
        <v>0</v>
      </c>
      <c r="BF5" s="1">
        <f>IF(ISBLANK(BD5),0,BD5/100*9.8*1/(BE5*6)*2*PI())</f>
        <v>0</v>
      </c>
      <c r="BG5" s="1">
        <f>IF(ISBLANK($C5),0,BF5/($C5/1000))</f>
        <v>0</v>
      </c>
      <c r="BL5" s="1">
        <f>IF(ISBLANK(BH5),0,BH5/100*9.8*1/(BJ5*6)*2*PI())</f>
        <v>0</v>
      </c>
      <c r="BM5" s="1">
        <f>IF(ISBLANK($C5),0,BL5/($C5/1000))</f>
        <v>0</v>
      </c>
      <c r="BP5" s="1">
        <f>IF(ISBLANK(BN5),0,BN5/100*9.8*1/(BO5*6)*2*PI())</f>
        <v>0</v>
      </c>
      <c r="BQ5" s="1">
        <f>IF(ISBLANK($C5),0,BP5/($C5/1000))</f>
        <v>0</v>
      </c>
      <c r="BR5" s="3" t="s">
        <v>508</v>
      </c>
      <c r="BS5" s="1" t="s">
        <v>509</v>
      </c>
    </row>
    <row r="6" spans="1:71" ht="13.5" customHeight="1">
      <c r="A6" s="1" t="s">
        <v>76</v>
      </c>
      <c r="B6" s="1" t="s">
        <v>510</v>
      </c>
      <c r="C6" s="1">
        <v>7.9</v>
      </c>
      <c r="H6" s="1">
        <f>IF(ISBLANK(D6),0,D6/100*9.8*1/(F6*6)*2*PI())</f>
        <v>0</v>
      </c>
      <c r="I6" s="1">
        <f>IF(ISBLANK($C6),0,H6/($C6/1000))</f>
        <v>0</v>
      </c>
      <c r="M6" s="1"/>
      <c r="N6" s="1">
        <f>IF(ISBLANK(J6),0,J6/100*9.8*1/(L6*6)*2*PI())</f>
        <v>0</v>
      </c>
      <c r="O6" s="1">
        <f>IF(ISBLANK($C6),0,N6/($C6/1000))</f>
        <v>0</v>
      </c>
      <c r="P6" s="1"/>
      <c r="Q6" s="1"/>
      <c r="R6" s="1"/>
      <c r="S6" s="1"/>
      <c r="T6" s="1">
        <f>IF(ISBLANK(P6),0,P6/100*9.8*1/(R6*6)*2*PI())</f>
        <v>0</v>
      </c>
      <c r="U6" s="1">
        <f>IF(ISBLANK($C6),0,T6/($C6/1000))</f>
        <v>0</v>
      </c>
      <c r="X6" s="1">
        <f>IF(ISBLANK(V6),0,V6/100*9.8*1/(W6*6)*2*PI())</f>
        <v>0</v>
      </c>
      <c r="Y6" s="1">
        <f>IF(ISBLANK($C6),0,X6/($C6/1000))</f>
        <v>0</v>
      </c>
      <c r="Z6" s="1">
        <v>2.62</v>
      </c>
      <c r="AA6" s="1"/>
      <c r="AB6" s="1">
        <v>3.5000000000000003E-2</v>
      </c>
      <c r="AC6" s="1"/>
      <c r="AD6" s="1">
        <f>IF(ISBLANK(Z6),0,Z6/100*9.8*1/(AB6*6)*2*PI())</f>
        <v>7.6822412355782417</v>
      </c>
      <c r="AE6" s="1">
        <f>IF(ISBLANK($C6),0,AD6/($C6/1000))</f>
        <v>972.43559944028368</v>
      </c>
      <c r="AH6" s="1">
        <f>IF(ISBLANK(AF6),0,AF6/100*9.8*1/(AG6*6)*2*PI())</f>
        <v>0</v>
      </c>
      <c r="AI6" s="1">
        <f>IF(ISBLANK($C6),0,AH6/($C6/1000))</f>
        <v>0</v>
      </c>
      <c r="AJ6" s="1">
        <v>2.1800000000000002</v>
      </c>
      <c r="AK6" s="1"/>
      <c r="AL6" s="1">
        <v>4.1000000000000002E-2</v>
      </c>
      <c r="AM6" s="1"/>
      <c r="AN6" s="1">
        <f>IF(ISBLANK(AJ6),0,AJ6/100*9.8*1/(AL6*6)*2*PI())</f>
        <v>5.4566654838449065</v>
      </c>
      <c r="AO6" s="1">
        <f>IF(ISBLANK($C6),0,AN6/($C6/1000))</f>
        <v>690.7171498537856</v>
      </c>
      <c r="AP6" s="1">
        <v>1.75</v>
      </c>
      <c r="AQ6" s="1"/>
      <c r="AR6" s="1">
        <v>5.1999999999999998E-2</v>
      </c>
      <c r="AS6" s="1"/>
      <c r="AT6" s="1">
        <f>IF(ISBLANK(AP6),0,AP6/100*9.8*1/(AR6*6)*2*PI())</f>
        <v>3.4537380775041644</v>
      </c>
      <c r="AU6" s="1">
        <f>IF(ISBLANK($C6),0,AT6/($C6/1000))</f>
        <v>437.18203512710937</v>
      </c>
      <c r="AX6" s="1">
        <f>IF(ISBLANK(AV6),0,AV6/100*9.8*1/(AW6*6)*2*PI())</f>
        <v>0</v>
      </c>
      <c r="AY6" s="1">
        <f>IF(ISBLANK($C6),0,AX6/($C6/1000))</f>
        <v>0</v>
      </c>
      <c r="BB6" s="1">
        <f>IF(ISBLANK(AZ6),0,AZ6/100*9.8*1/(BA6*6)*2*PI())</f>
        <v>0</v>
      </c>
      <c r="BC6" s="1">
        <f>IF(ISBLANK($C6),0,BB6/($C6/1000))</f>
        <v>0</v>
      </c>
      <c r="BF6" s="1">
        <f>IF(ISBLANK(BD6),0,BD6/100*9.8*1/(BE6*6)*2*PI())</f>
        <v>0</v>
      </c>
      <c r="BG6" s="1">
        <f>IF(ISBLANK($C6),0,BF6/($C6/1000))</f>
        <v>0</v>
      </c>
      <c r="BL6" s="1">
        <f>IF(ISBLANK(BH6),0,BH6/100*9.8*1/(BJ6*6)*2*PI())</f>
        <v>0</v>
      </c>
      <c r="BM6" s="1">
        <f>IF(ISBLANK($C6),0,BL6/($C6/1000))</f>
        <v>0</v>
      </c>
      <c r="BP6" s="1">
        <f>IF(ISBLANK(BN6),0,BN6/100*9.8*1/(BO6*6)*2*PI())</f>
        <v>0</v>
      </c>
      <c r="BQ6" s="1">
        <f>IF(ISBLANK($C6),0,BP6/($C6/1000))</f>
        <v>0</v>
      </c>
      <c r="BR6" s="3" t="s">
        <v>511</v>
      </c>
    </row>
    <row r="7" spans="1:71" ht="13.5" customHeight="1">
      <c r="A7" s="1" t="s">
        <v>68</v>
      </c>
      <c r="B7" s="5" t="s">
        <v>957</v>
      </c>
      <c r="C7" s="1">
        <v>20.6</v>
      </c>
      <c r="H7" s="1">
        <f>IF(ISBLANK(D7),0,D7/100*9.8*1/(F7*6)*2*PI())</f>
        <v>0</v>
      </c>
      <c r="I7" s="1">
        <f>IF(ISBLANK($C7),0,H7/($C7/1000))</f>
        <v>0</v>
      </c>
      <c r="M7" s="1"/>
      <c r="N7" s="1">
        <f>IF(ISBLANK(J7),0,J7/100*9.8*1/(L7*6)*2*PI())</f>
        <v>0</v>
      </c>
      <c r="O7" s="1">
        <f>IF(ISBLANK($C7),0,N7/($C7/1000))</f>
        <v>0</v>
      </c>
      <c r="P7" s="1"/>
      <c r="Q7" s="1"/>
      <c r="R7" s="1"/>
      <c r="S7" s="1"/>
      <c r="T7" s="1">
        <f>IF(ISBLANK(P7),0,P7/100*9.8*1/(R7*6)*2*PI())</f>
        <v>0</v>
      </c>
      <c r="U7" s="1">
        <f>IF(ISBLANK($C7),0,T7/($C7/1000))</f>
        <v>0</v>
      </c>
      <c r="V7" s="1">
        <v>10.3</v>
      </c>
      <c r="W7" s="1">
        <v>0.04</v>
      </c>
      <c r="X7" s="1">
        <f>IF(ISBLANK(V7),0,V7/100*9.8*1/(W7*6)*2*PI())</f>
        <v>26.426030204446143</v>
      </c>
      <c r="Y7" s="1">
        <f>IF(ISBLANK($C7),0,X7/($C7/1000))</f>
        <v>1282.8170002158322</v>
      </c>
      <c r="Z7" s="1">
        <v>9.1</v>
      </c>
      <c r="AA7" s="1"/>
      <c r="AB7" s="1">
        <v>0.05</v>
      </c>
      <c r="AC7" s="1"/>
      <c r="AD7" s="1">
        <f>IF(ISBLANK(Z7),0,Z7/100*9.8*1/(AB7*6)*2*PI())</f>
        <v>18.677815523142517</v>
      </c>
      <c r="AE7" s="1">
        <f>IF(ISBLANK($C7),0,AD7/($C7/1000))</f>
        <v>906.69007393895708</v>
      </c>
      <c r="AH7" s="1">
        <f>IF(ISBLANK(AF7),0,AF7/100*9.8*1/(AG7*6)*2*PI())</f>
        <v>0</v>
      </c>
      <c r="AI7" s="1">
        <f>IF(ISBLANK($C7),0,AH7/($C7/1000))</f>
        <v>0</v>
      </c>
      <c r="AJ7" s="1">
        <v>7.4</v>
      </c>
      <c r="AK7" s="1"/>
      <c r="AL7" s="1">
        <v>0.06</v>
      </c>
      <c r="AM7" s="1"/>
      <c r="AN7" s="1">
        <f>IF(ISBLANK(AJ7),0,AJ7/100*9.8*1/(AL7*6)*2*PI())</f>
        <v>12.657127735462881</v>
      </c>
      <c r="AO7" s="1">
        <f>IF(ISBLANK($C7),0,AN7/($C7/1000))</f>
        <v>614.42367647878064</v>
      </c>
      <c r="AT7" s="1">
        <f>IF(ISBLANK(AP7),0,AP7/100*9.8*1/(AR7*6)*2*PI())</f>
        <v>0</v>
      </c>
      <c r="AU7" s="1">
        <f>IF(ISBLANK($C7),0,AT7/($C7/1000))</f>
        <v>0</v>
      </c>
      <c r="AX7" s="1">
        <f>IF(ISBLANK(AV7),0,AV7/100*9.8*1/(AW7*6)*2*PI())</f>
        <v>0</v>
      </c>
      <c r="AY7" s="1">
        <f>IF(ISBLANK($C7),0,AX7/($C7/1000))</f>
        <v>0</v>
      </c>
      <c r="BB7" s="1">
        <f>IF(ISBLANK(AZ7),0,AZ7/100*9.8*1/(BA7*6)*2*PI())</f>
        <v>0</v>
      </c>
      <c r="BC7" s="1">
        <f>IF(ISBLANK($C7),0,BB7/($C7/1000))</f>
        <v>0</v>
      </c>
      <c r="BF7" s="1">
        <f>IF(ISBLANK(BD7),0,BD7/100*9.8*1/(BE7*6)*2*PI())</f>
        <v>0</v>
      </c>
      <c r="BG7" s="1">
        <f>IF(ISBLANK($C7),0,BF7/($C7/1000))</f>
        <v>0</v>
      </c>
      <c r="BL7" s="1">
        <f>IF(ISBLANK(BH7),0,BH7/100*9.8*1/(BJ7*6)*2*PI())</f>
        <v>0</v>
      </c>
      <c r="BM7" s="1">
        <f>IF(ISBLANK($C7),0,BL7/($C7/1000))</f>
        <v>0</v>
      </c>
      <c r="BP7" s="1">
        <f>IF(ISBLANK(BN7),0,BN7/100*9.8*1/(BO7*6)*2*PI())</f>
        <v>0</v>
      </c>
      <c r="BQ7" s="1">
        <f>IF(ISBLANK($C7),0,BP7/($C7/1000))</f>
        <v>0</v>
      </c>
      <c r="BR7" s="3" t="s">
        <v>69</v>
      </c>
      <c r="BS7" s="1" t="s">
        <v>70</v>
      </c>
    </row>
    <row r="8" spans="1:71" ht="13.5" customHeight="1">
      <c r="A8" s="1" t="s">
        <v>512</v>
      </c>
      <c r="B8" s="1" t="s">
        <v>513</v>
      </c>
      <c r="C8" s="1">
        <v>75</v>
      </c>
      <c r="H8" s="1">
        <f>IF(ISBLANK(D8),0,D8/100*9.8*1/(F8*6)*2*PI())</f>
        <v>0</v>
      </c>
      <c r="I8" s="1">
        <f>IF(ISBLANK($C8),0,H8/($C8/1000))</f>
        <v>0</v>
      </c>
      <c r="M8" s="1"/>
      <c r="N8" s="1">
        <f>IF(ISBLANK(J8),0,J8/100*9.8*1/(L8*6)*2*PI())</f>
        <v>0</v>
      </c>
      <c r="O8" s="1">
        <f>IF(ISBLANK($C8),0,N8/($C8/1000))</f>
        <v>0</v>
      </c>
      <c r="P8" s="1"/>
      <c r="Q8" s="1"/>
      <c r="R8" s="1"/>
      <c r="S8" s="1"/>
      <c r="T8" s="1">
        <f>IF(ISBLANK(P8),0,P8/100*9.8*1/(R8*6)*2*PI())</f>
        <v>0</v>
      </c>
      <c r="U8" s="1">
        <f>IF(ISBLANK($C8),0,T8/($C8/1000))</f>
        <v>0</v>
      </c>
      <c r="X8" s="1">
        <f>IF(ISBLANK(V8),0,V8/100*9.8*1/(W8*6)*2*PI())</f>
        <v>0</v>
      </c>
      <c r="Y8" s="1">
        <f>IF(ISBLANK($C8),0,X8/($C8/1000))</f>
        <v>0</v>
      </c>
      <c r="Z8" s="1">
        <v>49</v>
      </c>
      <c r="AA8" s="1"/>
      <c r="AB8" s="1">
        <v>7.4999999999999997E-2</v>
      </c>
      <c r="AC8" s="1"/>
      <c r="AD8" s="1">
        <f>IF(ISBLANK(Z8),0,Z8/100*9.8*1/(AB8*6)*2*PI())</f>
        <v>67.04856854461417</v>
      </c>
      <c r="AE8" s="1">
        <f>IF(ISBLANK($C8),0,AD8/($C8/1000))</f>
        <v>893.98091392818901</v>
      </c>
      <c r="AH8" s="1">
        <f>IF(ISBLANK(AF8),0,AF8/100*9.8*1/(AG8*6)*2*PI())</f>
        <v>0</v>
      </c>
      <c r="AI8" s="1">
        <f>IF(ISBLANK($C8),0,AH8/($C8/1000))</f>
        <v>0</v>
      </c>
      <c r="AJ8" s="1">
        <v>42</v>
      </c>
      <c r="AK8" s="1"/>
      <c r="AL8" s="1">
        <v>0.09</v>
      </c>
      <c r="AM8" s="1"/>
      <c r="AN8" s="1">
        <f>IF(ISBLANK(AJ8),0,AJ8/100*9.8*1/(AL8*6)*2*PI())</f>
        <v>47.891834674724407</v>
      </c>
      <c r="AO8" s="1">
        <f>IF(ISBLANK($C8),0,AN8/($C8/1000))</f>
        <v>638.55779566299213</v>
      </c>
      <c r="AT8" s="1">
        <f>IF(ISBLANK(AP8),0,AP8/100*9.8*1/(AR8*6)*2*PI())</f>
        <v>0</v>
      </c>
      <c r="AU8" s="1">
        <f>IF(ISBLANK($C8),0,AT8/($C8/1000))</f>
        <v>0</v>
      </c>
      <c r="AX8" s="1">
        <f>IF(ISBLANK(AV8),0,AV8/100*9.8*1/(AW8*6)*2*PI())</f>
        <v>0</v>
      </c>
      <c r="AY8" s="1">
        <f>IF(ISBLANK($C8),0,AX8/($C8/1000))</f>
        <v>0</v>
      </c>
      <c r="BB8" s="1">
        <f>IF(ISBLANK(AZ8),0,AZ8/100*9.8*1/(BA8*6)*2*PI())</f>
        <v>0</v>
      </c>
      <c r="BC8" s="1">
        <f>IF(ISBLANK($C8),0,BB8/($C8/1000))</f>
        <v>0</v>
      </c>
      <c r="BF8" s="1">
        <f>IF(ISBLANK(BD8),0,BD8/100*9.8*1/(BE8*6)*2*PI())</f>
        <v>0</v>
      </c>
      <c r="BG8" s="1">
        <f>IF(ISBLANK($C8),0,BF8/($C8/1000))</f>
        <v>0</v>
      </c>
      <c r="BL8" s="1">
        <f>IF(ISBLANK(BH8),0,BH8/100*9.8*1/(BJ8*6)*2*PI())</f>
        <v>0</v>
      </c>
      <c r="BM8" s="1">
        <f>IF(ISBLANK($C8),0,BL8/($C8/1000))</f>
        <v>0</v>
      </c>
      <c r="BP8" s="1">
        <f>IF(ISBLANK(BN8),0,BN8/100*9.8*1/(BO8*6)*2*PI())</f>
        <v>0</v>
      </c>
      <c r="BQ8" s="1">
        <f>IF(ISBLANK($C8),0,BP8/($C8/1000))</f>
        <v>0</v>
      </c>
      <c r="BR8" s="3" t="s">
        <v>514</v>
      </c>
    </row>
    <row r="9" spans="1:71" ht="13.5" customHeight="1">
      <c r="A9" s="1" t="s">
        <v>76</v>
      </c>
      <c r="B9" s="1" t="s">
        <v>77</v>
      </c>
      <c r="C9" s="1">
        <v>7.3</v>
      </c>
      <c r="H9" s="1">
        <f>IF(ISBLANK(D9),0,D9/100*9.8*1/(F9*6)*2*PI())</f>
        <v>0</v>
      </c>
      <c r="I9" s="1">
        <f>IF(ISBLANK($C9),0,H9/($C9/1000))</f>
        <v>0</v>
      </c>
      <c r="M9" s="1"/>
      <c r="N9" s="1">
        <f>IF(ISBLANK(J9),0,J9/100*9.8*1/(L9*6)*2*PI())</f>
        <v>0</v>
      </c>
      <c r="O9" s="1">
        <f>IF(ISBLANK($C9),0,N9/($C9/1000))</f>
        <v>0</v>
      </c>
      <c r="P9" s="1"/>
      <c r="Q9" s="1"/>
      <c r="R9" s="1"/>
      <c r="S9" s="1"/>
      <c r="T9" s="1">
        <f>IF(ISBLANK(P9),0,P9/100*9.8*1/(R9*6)*2*PI())</f>
        <v>0</v>
      </c>
      <c r="U9" s="1">
        <f>IF(ISBLANK($C9),0,T9/($C9/1000))</f>
        <v>0</v>
      </c>
      <c r="V9" s="1">
        <v>3.4</v>
      </c>
      <c r="W9" s="1">
        <v>4.2999999999999997E-2</v>
      </c>
      <c r="X9" s="1">
        <f>IF(ISBLANK(V9),0,V9/100*9.8*1/(W9*6)*2*PI())</f>
        <v>8.1145633502024737</v>
      </c>
      <c r="Y9" s="1">
        <f>IF(ISBLANK($C9),0,X9/($C9/1000))</f>
        <v>1111.5840205756813</v>
      </c>
      <c r="Z9" s="1">
        <v>3.1</v>
      </c>
      <c r="AA9" s="1"/>
      <c r="AB9" s="1">
        <v>4.9000000000000002E-2</v>
      </c>
      <c r="AC9" s="1"/>
      <c r="AD9" s="1">
        <f>IF(ISBLANK(Z9),0,Z9/100*9.8*1/(AB9*6)*2*PI())</f>
        <v>6.4926248174189052</v>
      </c>
      <c r="AE9" s="1">
        <f>IF(ISBLANK($C9),0,AD9/($C9/1000))</f>
        <v>889.40065992039797</v>
      </c>
      <c r="AH9" s="1">
        <f>IF(ISBLANK(AF9),0,AF9/100*9.8*1/(AG9*6)*2*PI())</f>
        <v>0</v>
      </c>
      <c r="AI9" s="1">
        <f>IF(ISBLANK($C9),0,AH9/($C9/1000))</f>
        <v>0</v>
      </c>
      <c r="AJ9" s="1">
        <v>2.2999999999999998</v>
      </c>
      <c r="AK9" s="1"/>
      <c r="AL9" s="1">
        <v>5.8000000000000003E-2</v>
      </c>
      <c r="AM9" s="1"/>
      <c r="AN9" s="1">
        <f>IF(ISBLANK(AJ9),0,AJ9/100*9.8*1/(AL9*6)*2*PI())</f>
        <v>4.0696263455122947</v>
      </c>
      <c r="AO9" s="1">
        <f>IF(ISBLANK($C9),0,AN9/($C9/1000))</f>
        <v>557.48306102908145</v>
      </c>
      <c r="AP9" s="1">
        <v>1.9</v>
      </c>
      <c r="AQ9" s="1"/>
      <c r="AR9" s="1">
        <v>6.8000000000000005E-2</v>
      </c>
      <c r="AS9" s="1"/>
      <c r="AT9" s="1">
        <f>IF(ISBLANK(AP9),0,AP9/100*9.8*1/(AR9*6)*2*PI())</f>
        <v>2.8674732946000954</v>
      </c>
      <c r="AU9" s="1">
        <f>IF(ISBLANK($C9),0,AT9/($C9/1000))</f>
        <v>392.80456090412264</v>
      </c>
      <c r="AX9" s="1">
        <f>IF(ISBLANK(AV9),0,AV9/100*9.8*1/(AW9*6)*2*PI())</f>
        <v>0</v>
      </c>
      <c r="AY9" s="1">
        <f>IF(ISBLANK($C9),0,AX9/($C9/1000))</f>
        <v>0</v>
      </c>
      <c r="BB9" s="1">
        <f>IF(ISBLANK(AZ9),0,AZ9/100*9.8*1/(BA9*6)*2*PI())</f>
        <v>0</v>
      </c>
      <c r="BC9" s="1">
        <f>IF(ISBLANK($C9),0,BB9/($C9/1000))</f>
        <v>0</v>
      </c>
      <c r="BF9" s="1">
        <f>IF(ISBLANK(BD9),0,BD9/100*9.8*1/(BE9*6)*2*PI())</f>
        <v>0</v>
      </c>
      <c r="BG9" s="1">
        <f>IF(ISBLANK($C9),0,BF9/($C9/1000))</f>
        <v>0</v>
      </c>
      <c r="BL9" s="1">
        <f>IF(ISBLANK(BH9),0,BH9/100*9.8*1/(BJ9*6)*2*PI())</f>
        <v>0</v>
      </c>
      <c r="BM9" s="1">
        <f>IF(ISBLANK($C9),0,BL9/($C9/1000))</f>
        <v>0</v>
      </c>
      <c r="BP9" s="1">
        <f>IF(ISBLANK(BN9),0,BN9/100*9.8*1/(BO9*6)*2*PI())</f>
        <v>0</v>
      </c>
      <c r="BQ9" s="1">
        <f>IF(ISBLANK($C9),0,BP9/($C9/1000))</f>
        <v>0</v>
      </c>
      <c r="BR9" s="3" t="s">
        <v>78</v>
      </c>
    </row>
    <row r="10" spans="1:71" ht="13.5" customHeight="1">
      <c r="A10" s="1" t="s">
        <v>68</v>
      </c>
      <c r="B10" s="8" t="s">
        <v>958</v>
      </c>
      <c r="C10" s="1">
        <v>21.2</v>
      </c>
      <c r="H10" s="1">
        <f>IF(ISBLANK(D10),0,D10/100*9.8*1/(F10*6)*2*PI())</f>
        <v>0</v>
      </c>
      <c r="I10" s="1">
        <f>IF(ISBLANK($C10),0,H10/($C10/1000))</f>
        <v>0</v>
      </c>
      <c r="M10" s="1"/>
      <c r="N10" s="1">
        <f>IF(ISBLANK(J10),0,J10/100*9.8*1/(L10*6)*2*PI())</f>
        <v>0</v>
      </c>
      <c r="O10" s="1">
        <f>IF(ISBLANK($C10),0,N10/($C10/1000))</f>
        <v>0</v>
      </c>
      <c r="P10" s="1"/>
      <c r="Q10" s="1"/>
      <c r="R10" s="1"/>
      <c r="S10" s="1"/>
      <c r="T10" s="1">
        <f>IF(ISBLANK(P10),0,P10/100*9.8*1/(R10*6)*2*PI())</f>
        <v>0</v>
      </c>
      <c r="U10" s="1">
        <f>IF(ISBLANK($C10),0,T10/($C10/1000))</f>
        <v>0</v>
      </c>
      <c r="V10" s="1">
        <v>10.3</v>
      </c>
      <c r="W10" s="1">
        <v>0.04</v>
      </c>
      <c r="X10" s="1">
        <f>IF(ISBLANK(V10),0,V10/100*9.8*1/(W10*6)*2*PI())</f>
        <v>26.426030204446143</v>
      </c>
      <c r="Y10" s="8">
        <f>IF(ISBLANK($C10),0,X10/($C10/1000))</f>
        <v>1246.5108587002896</v>
      </c>
      <c r="Z10" s="1">
        <v>9.1</v>
      </c>
      <c r="AA10" s="1"/>
      <c r="AB10" s="1">
        <v>0.05</v>
      </c>
      <c r="AC10" s="1"/>
      <c r="AD10" s="1">
        <f>IF(ISBLANK(Z10),0,Z10/100*9.8*1/(AB10*6)*2*PI())</f>
        <v>18.677815523142517</v>
      </c>
      <c r="AE10" s="1">
        <f>IF(ISBLANK($C10),0,AD10/($C10/1000))</f>
        <v>881.02903411049601</v>
      </c>
      <c r="AH10" s="1">
        <f>IF(ISBLANK(AF10),0,AF10/100*9.8*1/(AG10*6)*2*PI())</f>
        <v>0</v>
      </c>
      <c r="AI10" s="1">
        <f>IF(ISBLANK($C10),0,AH10/($C10/1000))</f>
        <v>0</v>
      </c>
      <c r="AJ10" s="1">
        <v>7.4</v>
      </c>
      <c r="AK10" s="1"/>
      <c r="AL10" s="1">
        <v>0.06</v>
      </c>
      <c r="AM10" s="1"/>
      <c r="AN10" s="1">
        <f>IF(ISBLANK(AJ10),0,AJ10/100*9.8*1/(AL10*6)*2*PI())</f>
        <v>12.657127735462881</v>
      </c>
      <c r="AO10" s="1">
        <f>IF(ISBLANK($C10),0,AN10/($C10/1000))</f>
        <v>597.03432714447547</v>
      </c>
      <c r="AT10" s="1">
        <f>IF(ISBLANK(AP10),0,AP10/100*9.8*1/(AR10*6)*2*PI())</f>
        <v>0</v>
      </c>
      <c r="AU10" s="1">
        <f>IF(ISBLANK($C10),0,AT10/($C10/1000))</f>
        <v>0</v>
      </c>
      <c r="AX10" s="1">
        <f>IF(ISBLANK(AV10),0,AV10/100*9.8*1/(AW10*6)*2*PI())</f>
        <v>0</v>
      </c>
      <c r="AY10" s="1">
        <f>IF(ISBLANK($C10),0,AX10/($C10/1000))</f>
        <v>0</v>
      </c>
      <c r="BB10" s="1">
        <f>IF(ISBLANK(AZ10),0,AZ10/100*9.8*1/(BA10*6)*2*PI())</f>
        <v>0</v>
      </c>
      <c r="BC10" s="1">
        <f>IF(ISBLANK($C10),0,BB10/($C10/1000))</f>
        <v>0</v>
      </c>
      <c r="BF10" s="1">
        <f>IF(ISBLANK(BD10),0,BD10/100*9.8*1/(BE10*6)*2*PI())</f>
        <v>0</v>
      </c>
      <c r="BG10" s="1">
        <f>IF(ISBLANK($C10),0,BF10/($C10/1000))</f>
        <v>0</v>
      </c>
      <c r="BL10" s="1">
        <f>IF(ISBLANK(BH10),0,BH10/100*9.8*1/(BJ10*6)*2*PI())</f>
        <v>0</v>
      </c>
      <c r="BM10" s="1">
        <f>IF(ISBLANK($C10),0,BL10/($C10/1000))</f>
        <v>0</v>
      </c>
      <c r="BP10" s="1">
        <f>IF(ISBLANK(BN10),0,BN10/100*9.8*1/(BO10*6)*2*PI())</f>
        <v>0</v>
      </c>
      <c r="BQ10" s="1">
        <f>IF(ISBLANK($C10),0,BP10/($C10/1000))</f>
        <v>0</v>
      </c>
      <c r="BR10" s="3" t="s">
        <v>71</v>
      </c>
    </row>
    <row r="11" spans="1:71" ht="13.5" customHeight="1">
      <c r="A11" s="1" t="s">
        <v>76</v>
      </c>
      <c r="B11" s="1" t="s">
        <v>515</v>
      </c>
      <c r="C11" s="1">
        <v>13.8</v>
      </c>
      <c r="H11" s="1">
        <f>IF(ISBLANK(D11),0,D11/100*9.8*1/(F11*6)*2*PI())</f>
        <v>0</v>
      </c>
      <c r="I11" s="1">
        <f>IF(ISBLANK($C11),0,H11/($C11/1000))</f>
        <v>0</v>
      </c>
      <c r="M11" s="1"/>
      <c r="N11" s="1">
        <f>IF(ISBLANK(J11),0,J11/100*9.8*1/(L11*6)*2*PI())</f>
        <v>0</v>
      </c>
      <c r="O11" s="1">
        <f>IF(ISBLANK($C11),0,N11/($C11/1000))</f>
        <v>0</v>
      </c>
      <c r="P11" s="1"/>
      <c r="Q11" s="1"/>
      <c r="R11" s="1"/>
      <c r="S11" s="1"/>
      <c r="T11" s="1">
        <f>IF(ISBLANK(P11),0,P11/100*9.8*1/(R11*6)*2*PI())</f>
        <v>0</v>
      </c>
      <c r="U11" s="1">
        <f>IF(ISBLANK($C11),0,T11/($C11/1000))</f>
        <v>0</v>
      </c>
      <c r="X11" s="1">
        <f>IF(ISBLANK(V11),0,V11/100*9.8*1/(W11*6)*2*PI())</f>
        <v>0</v>
      </c>
      <c r="Y11" s="1">
        <f>IF(ISBLANK($C11),0,X11/($C11/1000))</f>
        <v>0</v>
      </c>
      <c r="Z11" s="1">
        <v>3.5</v>
      </c>
      <c r="AA11" s="1"/>
      <c r="AB11" s="1">
        <v>0.03</v>
      </c>
      <c r="AC11" s="1"/>
      <c r="AD11" s="1">
        <f>IF(ISBLANK(Z11),0,Z11/100*9.8*1/(AB11*6)*2*PI())</f>
        <v>11.972958668681104</v>
      </c>
      <c r="AE11" s="1">
        <f>IF(ISBLANK($C11),0,AD11/($C11/1000))</f>
        <v>867.60570062906538</v>
      </c>
      <c r="AH11" s="1">
        <f>IF(ISBLANK(AF11),0,AF11/100*9.8*1/(AG11*6)*2*PI())</f>
        <v>0</v>
      </c>
      <c r="AI11" s="1">
        <f>IF(ISBLANK($C11),0,AH11/($C11/1000))</f>
        <v>0</v>
      </c>
      <c r="AJ11" s="1">
        <v>2.5</v>
      </c>
      <c r="AK11" s="1"/>
      <c r="AL11" s="1">
        <v>0.04</v>
      </c>
      <c r="AM11" s="1"/>
      <c r="AN11" s="1">
        <f>IF(ISBLANK(AJ11),0,AJ11/100*9.8*1/(AL11*6)*2*PI())</f>
        <v>6.4140850010791617</v>
      </c>
      <c r="AO11" s="1">
        <f>IF(ISBLANK($C11),0,AN11/($C11/1000))</f>
        <v>464.78876819414211</v>
      </c>
      <c r="AT11" s="1">
        <f>IF(ISBLANK(AP11),0,AP11/100*9.8*1/(AR11*6)*2*PI())</f>
        <v>0</v>
      </c>
      <c r="AU11" s="1">
        <f>IF(ISBLANK($C11),0,AT11/($C11/1000))</f>
        <v>0</v>
      </c>
      <c r="AX11" s="1">
        <f>IF(ISBLANK(AV11),0,AV11/100*9.8*1/(AW11*6)*2*PI())</f>
        <v>0</v>
      </c>
      <c r="AY11" s="1">
        <f>IF(ISBLANK($C11),0,AX11/($C11/1000))</f>
        <v>0</v>
      </c>
      <c r="BB11" s="1">
        <f>IF(ISBLANK(AZ11),0,AZ11/100*9.8*1/(BA11*6)*2*PI())</f>
        <v>0</v>
      </c>
      <c r="BC11" s="1">
        <f>IF(ISBLANK($C11),0,BB11/($C11/1000))</f>
        <v>0</v>
      </c>
      <c r="BF11" s="1">
        <f>IF(ISBLANK(BD11),0,BD11/100*9.8*1/(BE11*6)*2*PI())</f>
        <v>0</v>
      </c>
      <c r="BG11" s="1">
        <f>IF(ISBLANK($C11),0,BF11/($C11/1000))</f>
        <v>0</v>
      </c>
      <c r="BL11" s="1">
        <f>IF(ISBLANK(BH11),0,BH11/100*9.8*1/(BJ11*6)*2*PI())</f>
        <v>0</v>
      </c>
      <c r="BM11" s="1">
        <f>IF(ISBLANK($C11),0,BL11/($C11/1000))</f>
        <v>0</v>
      </c>
      <c r="BP11" s="1">
        <f>IF(ISBLANK(BN11),0,BN11/100*9.8*1/(BO11*6)*2*PI())</f>
        <v>0</v>
      </c>
      <c r="BQ11" s="1">
        <f>IF(ISBLANK($C11),0,BP11/($C11/1000))</f>
        <v>0</v>
      </c>
      <c r="BR11" s="3" t="s">
        <v>516</v>
      </c>
    </row>
    <row r="12" spans="1:71" ht="13.5" customHeight="1">
      <c r="A12" s="1" t="s">
        <v>45</v>
      </c>
      <c r="B12" s="1" t="s">
        <v>100</v>
      </c>
      <c r="C12" s="1">
        <v>79</v>
      </c>
      <c r="G12" s="1"/>
      <c r="H12" s="1">
        <f>IF(ISBLANK(D12),0,D12/100*9.8*1/(F12*6)*2*PI())</f>
        <v>0</v>
      </c>
      <c r="I12" s="1">
        <f>IF(ISBLANK($C12),0,H12/($C12/1000))</f>
        <v>0</v>
      </c>
      <c r="M12" s="1"/>
      <c r="N12" s="1">
        <f>IF(ISBLANK(J12),0,J12/100*9.8*1/(L12*6)*2*PI())</f>
        <v>0</v>
      </c>
      <c r="O12" s="1">
        <f>IF(ISBLANK($C12),0,N12/($C12/1000))</f>
        <v>0</v>
      </c>
      <c r="P12" s="1"/>
      <c r="Q12" s="1"/>
      <c r="R12" s="1"/>
      <c r="S12" s="1"/>
      <c r="T12" s="1">
        <f>IF(ISBLANK(P12),0,P12/100*9.8*1/(R12*6)*2*PI())</f>
        <v>0</v>
      </c>
      <c r="U12" s="1">
        <f>IF(ISBLANK($C12),0,T12/($C12/1000))</f>
        <v>0</v>
      </c>
      <c r="V12" s="1">
        <v>30</v>
      </c>
      <c r="W12" s="1">
        <v>3.7999999999999999E-2</v>
      </c>
      <c r="X12" s="1">
        <f>IF(ISBLANK(V12),0,V12/100*9.8*1/(W12*6)*2*PI())</f>
        <v>81.020021066263084</v>
      </c>
      <c r="Y12" s="1">
        <f>IF(ISBLANK($C12),0,X12/($C12/1000))</f>
        <v>1025.5698869147225</v>
      </c>
      <c r="Z12" s="1">
        <v>28</v>
      </c>
      <c r="AA12" s="1"/>
      <c r="AB12" s="1">
        <v>4.2000000000000003E-2</v>
      </c>
      <c r="AC12" s="1"/>
      <c r="AD12" s="1">
        <f>IF(ISBLANK(Z12),0,Z12/100*9.8*1/(AB12*6)*2*PI())</f>
        <v>68.416906678177725</v>
      </c>
      <c r="AE12" s="1">
        <f>IF(ISBLANK($C12),0,AD12/($C12/1000))</f>
        <v>866.03679339465475</v>
      </c>
      <c r="AH12" s="1">
        <f>IF(ISBLANK(AF12),0,AF12/100*9.8*1/(AG12*6)*2*PI())</f>
        <v>0</v>
      </c>
      <c r="AI12" s="1">
        <f>IF(ISBLANK($C12),0,AH12/($C12/1000))</f>
        <v>0</v>
      </c>
      <c r="AJ12" s="1">
        <v>24</v>
      </c>
      <c r="AK12" s="1"/>
      <c r="AL12" s="1">
        <v>0.05</v>
      </c>
      <c r="AM12" s="1"/>
      <c r="AN12" s="1">
        <f>IF(ISBLANK(AJ12),0,AJ12/100*9.8*1/(AL12*6)*2*PI())</f>
        <v>49.260172808287948</v>
      </c>
      <c r="AO12" s="1">
        <f>IF(ISBLANK($C12),0,AN12/($C12/1000))</f>
        <v>623.54649124415118</v>
      </c>
      <c r="AT12" s="1">
        <f>IF(ISBLANK(AP12),0,AP12/100*9.8*1/(AR12*6)*2*PI())</f>
        <v>0</v>
      </c>
      <c r="AU12" s="1">
        <f>IF(ISBLANK($C12),0,AT12/($C12/1000))</f>
        <v>0</v>
      </c>
      <c r="AV12" s="1">
        <v>22</v>
      </c>
      <c r="AW12" s="1">
        <v>0.06</v>
      </c>
      <c r="AX12" s="1">
        <f>IF(ISBLANK(AV12),0,AV12/100*9.8*1/(AW12*6)*2*PI())</f>
        <v>37.629298672997749</v>
      </c>
      <c r="AY12" s="1">
        <f>IF(ISBLANK($C12),0,AX12/($C12/1000))</f>
        <v>476.32023636706009</v>
      </c>
      <c r="BB12" s="1">
        <v>0</v>
      </c>
      <c r="BC12" s="1">
        <v>0</v>
      </c>
      <c r="BF12" s="1">
        <f>IF(ISBLANK(BD12),0,BD12/100*9.8*1/(BE12*6)*2*PI())</f>
        <v>0</v>
      </c>
      <c r="BG12" s="1">
        <f>IF(ISBLANK($C12),0,BF12/($C12/1000))</f>
        <v>0</v>
      </c>
      <c r="BL12" s="1">
        <f>IF(ISBLANK(BH12),0,BH12/100*9.8*1/(BJ12*6)*2*PI())</f>
        <v>0</v>
      </c>
      <c r="BM12" s="1">
        <f>IF(ISBLANK($C12),0,BL12/($C12/1000))</f>
        <v>0</v>
      </c>
      <c r="BP12" s="1">
        <f>IF(ISBLANK(BN12),0,BN12/100*9.8*1/(BO12*6)*2*PI())</f>
        <v>0</v>
      </c>
      <c r="BQ12" s="1">
        <f>IF(ISBLANK($C12),0,BP12/($C12/1000))</f>
        <v>0</v>
      </c>
      <c r="BR12" s="9" t="s">
        <v>986</v>
      </c>
    </row>
    <row r="13" spans="1:71" ht="13.5" customHeight="1">
      <c r="A13" s="1" t="s">
        <v>68</v>
      </c>
      <c r="B13" s="1" t="s">
        <v>75</v>
      </c>
      <c r="C13" s="1">
        <v>81.5</v>
      </c>
      <c r="H13" s="1">
        <f>IF(ISBLANK(D13),0,D13/100*9.8*1/(F13*6)*2*PI())</f>
        <v>0</v>
      </c>
      <c r="I13" s="1">
        <f>IF(ISBLANK($C13),0,H13/($C13/1000))</f>
        <v>0</v>
      </c>
      <c r="M13" s="1"/>
      <c r="N13" s="1">
        <f>IF(ISBLANK(J13),0,J13/100*9.8*1/(L13*6)*2*PI())</f>
        <v>0</v>
      </c>
      <c r="O13" s="1">
        <f>IF(ISBLANK($C13),0,N13/($C13/1000))</f>
        <v>0</v>
      </c>
      <c r="P13" s="1"/>
      <c r="Q13" s="1"/>
      <c r="R13" s="1"/>
      <c r="S13" s="1"/>
      <c r="T13" s="1">
        <f>IF(ISBLANK(P13),0,P13/100*9.8*1/(R13*6)*2*PI())</f>
        <v>0</v>
      </c>
      <c r="U13" s="1">
        <f>IF(ISBLANK($C13),0,T13/($C13/1000))</f>
        <v>0</v>
      </c>
      <c r="V13" s="1">
        <v>53.4</v>
      </c>
      <c r="W13" s="1">
        <v>0.06</v>
      </c>
      <c r="X13" s="1">
        <f>IF(ISBLANK(V13),0,V13/100*9.8*1/(W13*6)*2*PI())</f>
        <v>91.336570415367277</v>
      </c>
      <c r="Y13" s="1">
        <f>IF(ISBLANK($C13),0,X13/($C13/1000))</f>
        <v>1120.6941155259788</v>
      </c>
      <c r="Z13" s="1">
        <v>47.9</v>
      </c>
      <c r="AA13" s="1"/>
      <c r="AB13" s="1">
        <v>7.0000000000000007E-2</v>
      </c>
      <c r="AC13" s="1"/>
      <c r="AD13" s="1">
        <f>IF(ISBLANK(Z13),0,Z13/100*9.8*1/(AB13*6)*2*PI())</f>
        <v>70.225067783243844</v>
      </c>
      <c r="AE13" s="1">
        <f>IF(ISBLANK($C13),0,AD13/($C13/1000))</f>
        <v>861.65727341403488</v>
      </c>
      <c r="AH13" s="1">
        <f>IF(ISBLANK(AF13),0,AF13/100*9.8*1/(AG13*6)*2*PI())</f>
        <v>0</v>
      </c>
      <c r="AI13" s="1">
        <f>IF(ISBLANK($C13),0,AH13/($C13/1000))</f>
        <v>0</v>
      </c>
      <c r="AJ13" s="1">
        <v>38.299999999999997</v>
      </c>
      <c r="AK13" s="1"/>
      <c r="AL13" s="1">
        <v>0.09</v>
      </c>
      <c r="AM13" s="1"/>
      <c r="AN13" s="1">
        <f>IF(ISBLANK(AJ13),0,AJ13/100*9.8*1/(AL13*6)*2*PI())</f>
        <v>43.672792096236769</v>
      </c>
      <c r="AO13" s="1">
        <f>IF(ISBLANK($C13),0,AN13/($C13/1000))</f>
        <v>535.86247970842658</v>
      </c>
      <c r="AT13" s="1">
        <f>IF(ISBLANK(AP13),0,AP13/100*9.8*1/(AR13*6)*2*PI())</f>
        <v>0</v>
      </c>
      <c r="AU13" s="1">
        <f>IF(ISBLANK($C13),0,AT13/($C13/1000))</f>
        <v>0</v>
      </c>
      <c r="AX13" s="1">
        <f>IF(ISBLANK(AV13),0,AV13/100*9.8*1/(AW13*6)*2*PI())</f>
        <v>0</v>
      </c>
      <c r="AY13" s="1">
        <f>IF(ISBLANK($C13),0,AX13/($C13/1000))</f>
        <v>0</v>
      </c>
      <c r="BB13" s="1">
        <f>IF(ISBLANK(AZ13),0,AZ13/100*9.8*1/(BA13*6)*2*PI())</f>
        <v>0</v>
      </c>
      <c r="BC13" s="1">
        <f>IF(ISBLANK($C13),0,BB13/($C13/1000))</f>
        <v>0</v>
      </c>
      <c r="BF13" s="1">
        <f>IF(ISBLANK(BD13),0,BD13/100*9.8*1/(BE13*6)*2*PI())</f>
        <v>0</v>
      </c>
      <c r="BG13" s="1">
        <f>IF(ISBLANK($C13),0,BF13/($C13/1000))</f>
        <v>0</v>
      </c>
      <c r="BL13" s="1">
        <f>IF(ISBLANK(BH13),0,BH13/100*9.8*1/(BJ13*6)*2*PI())</f>
        <v>0</v>
      </c>
      <c r="BM13" s="1">
        <f>IF(ISBLANK($C13),0,BL13/($C13/1000))</f>
        <v>0</v>
      </c>
      <c r="BP13" s="1">
        <f>IF(ISBLANK(BN13),0,BN13/100*9.8*1/(BO13*6)*2*PI())</f>
        <v>0</v>
      </c>
      <c r="BQ13" s="1">
        <f>IF(ISBLANK($C13),0,BP13/($C13/1000))</f>
        <v>0</v>
      </c>
      <c r="BR13" s="9" t="s">
        <v>963</v>
      </c>
    </row>
    <row r="14" spans="1:71" ht="13.5" customHeight="1">
      <c r="A14" s="1" t="s">
        <v>68</v>
      </c>
      <c r="B14" s="1" t="s">
        <v>72</v>
      </c>
      <c r="C14" s="1">
        <v>81.5</v>
      </c>
      <c r="H14" s="1">
        <f>IF(ISBLANK(D14),0,D14/100*9.8*1/(F14*6)*2*PI())</f>
        <v>0</v>
      </c>
      <c r="I14" s="1">
        <f>IF(ISBLANK($C14),0,H14/($C14/1000))</f>
        <v>0</v>
      </c>
      <c r="M14" s="1"/>
      <c r="N14" s="1">
        <f>IF(ISBLANK(J14),0,J14/100*9.8*1/(L14*6)*2*PI())</f>
        <v>0</v>
      </c>
      <c r="O14" s="1">
        <f>IF(ISBLANK($C14),0,N14/($C14/1000))</f>
        <v>0</v>
      </c>
      <c r="P14" s="1"/>
      <c r="Q14" s="1"/>
      <c r="R14" s="1"/>
      <c r="S14" s="1"/>
      <c r="T14" s="1">
        <f>IF(ISBLANK(P14),0,P14/100*9.8*1/(R14*6)*2*PI())</f>
        <v>0</v>
      </c>
      <c r="U14" s="1">
        <f>IF(ISBLANK($C14),0,T14/($C14/1000))</f>
        <v>0</v>
      </c>
      <c r="V14" s="1">
        <v>38.1</v>
      </c>
      <c r="W14" s="1">
        <v>0.04</v>
      </c>
      <c r="X14" s="1">
        <f>IF(ISBLANK(V14),0,V14/100*9.8*1/(W14*6)*2*PI())</f>
        <v>97.750655416446435</v>
      </c>
      <c r="Y14" s="1">
        <f>IF(ISBLANK($C14),0,X14/($C14/1000))</f>
        <v>1199.3945449870728</v>
      </c>
      <c r="Z14" s="1">
        <v>33.5</v>
      </c>
      <c r="AA14" s="1"/>
      <c r="AB14" s="1">
        <v>0.05</v>
      </c>
      <c r="AC14" s="1"/>
      <c r="AD14" s="1">
        <f>IF(ISBLANK(Z14),0,Z14/100*9.8*1/(AB14*6)*2*PI())</f>
        <v>68.758991211568599</v>
      </c>
      <c r="AE14" s="1">
        <f>IF(ISBLANK($C14),0,AD14/($C14/1000))</f>
        <v>843.66860382292759</v>
      </c>
      <c r="AH14" s="1">
        <f>IF(ISBLANK(AF14),0,AF14/100*9.8*1/(AG14*6)*2*PI())</f>
        <v>0</v>
      </c>
      <c r="AI14" s="1">
        <f>IF(ISBLANK($C14),0,AH14/($C14/1000))</f>
        <v>0</v>
      </c>
      <c r="AJ14" s="1">
        <v>27.1</v>
      </c>
      <c r="AK14" s="1"/>
      <c r="AL14" s="1">
        <v>0.06</v>
      </c>
      <c r="AM14" s="1"/>
      <c r="AN14" s="1">
        <f>IF(ISBLANK(AJ14),0,AJ14/100*9.8*1/(AL14*6)*2*PI())</f>
        <v>46.352454274465408</v>
      </c>
      <c r="AO14" s="1">
        <f>IF(ISBLANK($C14),0,AN14/($C14/1000))</f>
        <v>568.74177023883931</v>
      </c>
      <c r="AT14" s="1">
        <f>IF(ISBLANK(AP14),0,AP14/100*9.8*1/(AR14*6)*2*PI())</f>
        <v>0</v>
      </c>
      <c r="AU14" s="1">
        <f>IF(ISBLANK($C14),0,AT14/($C14/1000))</f>
        <v>0</v>
      </c>
      <c r="AX14" s="1">
        <f>IF(ISBLANK(AV14),0,AV14/100*9.8*1/(AW14*6)*2*PI())</f>
        <v>0</v>
      </c>
      <c r="AY14" s="1">
        <f>IF(ISBLANK($C14),0,AX14/($C14/1000))</f>
        <v>0</v>
      </c>
      <c r="BB14" s="1">
        <f>IF(ISBLANK(AZ14),0,AZ14/100*9.8*1/(BA14*6)*2*PI())</f>
        <v>0</v>
      </c>
      <c r="BC14" s="1">
        <f>IF(ISBLANK($C14),0,BB14/($C14/1000))</f>
        <v>0</v>
      </c>
      <c r="BF14" s="1">
        <f>IF(ISBLANK(BD14),0,BD14/100*9.8*1/(BE14*6)*2*PI())</f>
        <v>0</v>
      </c>
      <c r="BG14" s="1">
        <f>IF(ISBLANK($C14),0,BF14/($C14/1000))</f>
        <v>0</v>
      </c>
      <c r="BL14" s="1">
        <f>IF(ISBLANK(BH14),0,BH14/100*9.8*1/(BJ14*6)*2*PI())</f>
        <v>0</v>
      </c>
      <c r="BM14" s="1">
        <f>IF(ISBLANK($C14),0,BL14/($C14/1000))</f>
        <v>0</v>
      </c>
      <c r="BP14" s="1">
        <f>IF(ISBLANK(BN14),0,BN14/100*9.8*1/(BO14*6)*2*PI())</f>
        <v>0</v>
      </c>
      <c r="BQ14" s="1">
        <f>IF(ISBLANK($C14),0,BP14/($C14/1000))</f>
        <v>0</v>
      </c>
      <c r="BR14" s="9" t="s">
        <v>962</v>
      </c>
    </row>
    <row r="15" spans="1:71" ht="13.5" customHeight="1">
      <c r="A15" s="1" t="s">
        <v>76</v>
      </c>
      <c r="B15" s="1" t="s">
        <v>92</v>
      </c>
      <c r="C15" s="1">
        <v>73</v>
      </c>
      <c r="H15" s="1">
        <f>IF(ISBLANK(D15),0,D15/100*9.8*1/(F15*6)*2*PI())</f>
        <v>0</v>
      </c>
      <c r="I15" s="1">
        <f>IF(ISBLANK($C15),0,H15/($C15/1000))</f>
        <v>0</v>
      </c>
      <c r="M15" s="1"/>
      <c r="N15" s="1">
        <f>IF(ISBLANK(J15),0,J15/100*9.8*1/(L15*6)*2*PI())</f>
        <v>0</v>
      </c>
      <c r="O15" s="1">
        <f>IF(ISBLANK($C15),0,N15/($C15/1000))</f>
        <v>0</v>
      </c>
      <c r="P15" s="1"/>
      <c r="Q15" s="1"/>
      <c r="R15" s="1"/>
      <c r="S15" s="1"/>
      <c r="T15" s="1">
        <f>IF(ISBLANK(P15),0,P15/100*9.8*1/(R15*6)*2*PI())</f>
        <v>0</v>
      </c>
      <c r="U15" s="1">
        <f>IF(ISBLANK($C15),0,T15/($C15/1000))</f>
        <v>0</v>
      </c>
      <c r="V15" s="1">
        <v>15</v>
      </c>
      <c r="W15" s="1">
        <v>0.02</v>
      </c>
      <c r="X15" s="1">
        <f>IF(ISBLANK(V15),0,V15/100*9.8*1/(W15*6)*2*PI())</f>
        <v>76.969020012949926</v>
      </c>
      <c r="Y15" s="1">
        <f>IF(ISBLANK($C15),0,X15/($C15/1000))</f>
        <v>1054.3701371636978</v>
      </c>
      <c r="Z15" s="1">
        <v>13</v>
      </c>
      <c r="AA15" s="1"/>
      <c r="AB15" s="1">
        <v>2.1999999999999999E-2</v>
      </c>
      <c r="AC15" s="1"/>
      <c r="AD15" s="1">
        <f>IF(ISBLANK(Z15),0,Z15/100*9.8*1/(AB15*6)*2*PI())</f>
        <v>60.64225819202116</v>
      </c>
      <c r="AE15" s="1">
        <f>IF(ISBLANK($C15),0,AD15/($C15/1000))</f>
        <v>830.71586564412553</v>
      </c>
      <c r="AH15" s="1">
        <f>IF(ISBLANK(AF15),0,AF15/100*9.8*1/(AG15*6)*2*PI())</f>
        <v>0</v>
      </c>
      <c r="AI15" s="1">
        <f>IF(ISBLANK($C15),0,AH15/($C15/1000))</f>
        <v>0</v>
      </c>
      <c r="AJ15" s="1">
        <v>10</v>
      </c>
      <c r="AK15" s="1"/>
      <c r="AL15" s="1">
        <v>2.7E-2</v>
      </c>
      <c r="AM15" s="1"/>
      <c r="AN15" s="1">
        <f>IF(ISBLANK(AJ15),0,AJ15/100*9.8*1/(AL15*6)*2*PI())</f>
        <v>38.009392598987624</v>
      </c>
      <c r="AO15" s="1">
        <f>IF(ISBLANK($C15),0,AN15/($C15/1000))</f>
        <v>520.67661094503603</v>
      </c>
      <c r="AT15" s="1">
        <f>IF(ISBLANK(AP15),0,AP15/100*9.8*1/(AR15*6)*2*PI())</f>
        <v>0</v>
      </c>
      <c r="AU15" s="1">
        <f>IF(ISBLANK($C15),0,AT15/($C15/1000))</f>
        <v>0</v>
      </c>
      <c r="AX15" s="1">
        <f>IF(ISBLANK(AV15),0,AV15/100*9.8*1/(AW15*6)*2*PI())</f>
        <v>0</v>
      </c>
      <c r="AY15" s="1">
        <f>IF(ISBLANK($C15),0,AX15/($C15/1000))</f>
        <v>0</v>
      </c>
      <c r="BB15" s="1">
        <f>IF(ISBLANK(AZ15),0,AZ15/100*9.8*1/(BA15*6)*2*PI())</f>
        <v>0</v>
      </c>
      <c r="BC15" s="1">
        <f>IF(ISBLANK($C15),0,BB15/($C15/1000))</f>
        <v>0</v>
      </c>
      <c r="BF15" s="1">
        <f>IF(ISBLANK(BD15),0,BD15/100*9.8*1/(BE15*6)*2*PI())</f>
        <v>0</v>
      </c>
      <c r="BG15" s="1">
        <f>IF(ISBLANK($C15),0,BF15/($C15/1000))</f>
        <v>0</v>
      </c>
      <c r="BL15" s="1">
        <f>IF(ISBLANK(BH15),0,BH15/100*9.8*1/(BJ15*6)*2*PI())</f>
        <v>0</v>
      </c>
      <c r="BM15" s="1">
        <f>IF(ISBLANK($C15),0,BL15/($C15/1000))</f>
        <v>0</v>
      </c>
      <c r="BP15" s="1">
        <f>IF(ISBLANK(BN15),0,BN15/100*9.8*1/(BO15*6)*2*PI())</f>
        <v>0</v>
      </c>
      <c r="BQ15" s="1">
        <f>IF(ISBLANK($C15),0,BP15/($C15/1000))</f>
        <v>0</v>
      </c>
      <c r="BR15" s="3" t="s">
        <v>93</v>
      </c>
    </row>
    <row r="16" spans="1:71" ht="13.5" customHeight="1">
      <c r="A16" s="1" t="s">
        <v>512</v>
      </c>
      <c r="B16" s="10" t="s">
        <v>517</v>
      </c>
      <c r="C16" s="1">
        <v>53</v>
      </c>
      <c r="H16" s="1">
        <f>IF(ISBLANK(D16),0,D16/100*9.8*1/(F16*6)*2*PI())</f>
        <v>0</v>
      </c>
      <c r="I16" s="1">
        <f>IF(ISBLANK($C16),0,H16/($C16/1000))</f>
        <v>0</v>
      </c>
      <c r="M16" s="1"/>
      <c r="N16" s="1">
        <f>IF(ISBLANK(J16),0,J16/100*9.8*1/(L16*6)*2*PI())</f>
        <v>0</v>
      </c>
      <c r="O16" s="1">
        <f>IF(ISBLANK($C16),0,N16/($C16/1000))</f>
        <v>0</v>
      </c>
      <c r="P16" s="1"/>
      <c r="Q16" s="1"/>
      <c r="R16" s="1"/>
      <c r="S16" s="1"/>
      <c r="T16" s="1">
        <f>IF(ISBLANK(P16),0,P16/100*9.8*1/(R16*6)*2*PI())</f>
        <v>0</v>
      </c>
      <c r="U16" s="1">
        <f>IF(ISBLANK($C16),0,T16/($C16/1000))</f>
        <v>0</v>
      </c>
      <c r="X16" s="1">
        <f>IF(ISBLANK(V16),0,V16/100*9.8*1/(W16*6)*2*PI())</f>
        <v>0</v>
      </c>
      <c r="Y16" s="1">
        <f>IF(ISBLANK($C16),0,X16/($C16/1000))</f>
        <v>0</v>
      </c>
      <c r="Z16" s="1">
        <v>30</v>
      </c>
      <c r="AA16" s="1"/>
      <c r="AB16" s="1">
        <v>7.0000000000000007E-2</v>
      </c>
      <c r="AC16" s="1"/>
      <c r="AD16" s="1">
        <f>IF(ISBLANK(Z16),0,Z16/100*9.8*1/(AB16*6)*2*PI())</f>
        <v>43.982297150257097</v>
      </c>
      <c r="AE16" s="10">
        <f>IF(ISBLANK($C16),0,AD16/($C16/1000))</f>
        <v>829.85466321239812</v>
      </c>
      <c r="AH16" s="1">
        <f>IF(ISBLANK(AF16),0,AF16/100*9.8*1/(AG16*6)*2*PI())</f>
        <v>0</v>
      </c>
      <c r="AI16" s="1">
        <f>IF(ISBLANK($C16),0,AH16/($C16/1000))</f>
        <v>0</v>
      </c>
      <c r="AJ16" s="1">
        <v>23</v>
      </c>
      <c r="AK16" s="1"/>
      <c r="AL16" s="1">
        <v>0.08</v>
      </c>
      <c r="AM16" s="1"/>
      <c r="AN16" s="1">
        <f>IF(ISBLANK(AJ16),0,AJ16/100*9.8*1/(AL16*6)*2*PI())</f>
        <v>29.504791004964147</v>
      </c>
      <c r="AO16" s="1">
        <f>IF(ISBLANK($C16),0,AN16/($C16/1000))</f>
        <v>556.69416990498394</v>
      </c>
      <c r="AT16" s="1">
        <f>IF(ISBLANK(AP16),0,AP16/100*9.8*1/(AR16*6)*2*PI())</f>
        <v>0</v>
      </c>
      <c r="AU16" s="1">
        <f>IF(ISBLANK($C16),0,AT16/($C16/1000))</f>
        <v>0</v>
      </c>
      <c r="AX16" s="1">
        <f>IF(ISBLANK(AV16),0,AV16/100*9.8*1/(AW16*6)*2*PI())</f>
        <v>0</v>
      </c>
      <c r="AY16" s="1">
        <f>IF(ISBLANK($C16),0,AX16/($C16/1000))</f>
        <v>0</v>
      </c>
      <c r="BB16" s="1">
        <f>IF(ISBLANK(AZ16),0,AZ16/100*9.8*1/(BA16*6)*2*PI())</f>
        <v>0</v>
      </c>
      <c r="BC16" s="1">
        <f>IF(ISBLANK($C16),0,BB16/($C16/1000))</f>
        <v>0</v>
      </c>
      <c r="BF16" s="1">
        <f>IF(ISBLANK(BD16),0,BD16/100*9.8*1/(BE16*6)*2*PI())</f>
        <v>0</v>
      </c>
      <c r="BG16" s="1">
        <f>IF(ISBLANK($C16),0,BF16/($C16/1000))</f>
        <v>0</v>
      </c>
      <c r="BL16" s="1">
        <f>IF(ISBLANK(BH16),0,BH16/100*9.8*1/(BJ16*6)*2*PI())</f>
        <v>0</v>
      </c>
      <c r="BM16" s="1">
        <f>IF(ISBLANK($C16),0,BL16/($C16/1000))</f>
        <v>0</v>
      </c>
      <c r="BP16" s="1">
        <f>IF(ISBLANK(BN16),0,BN16/100*9.8*1/(BO16*6)*2*PI())</f>
        <v>0</v>
      </c>
      <c r="BQ16" s="1">
        <f>IF(ISBLANK($C16),0,BP16/($C16/1000))</f>
        <v>0</v>
      </c>
      <c r="BR16" s="3" t="s">
        <v>518</v>
      </c>
    </row>
    <row r="17" spans="1:70" ht="13.5" customHeight="1">
      <c r="A17" s="1" t="s">
        <v>68</v>
      </c>
      <c r="B17" s="1" t="s">
        <v>73</v>
      </c>
      <c r="C17" s="1">
        <v>50.4</v>
      </c>
      <c r="H17" s="1">
        <f>IF(ISBLANK(D17),0,D17/100*9.8*1/(F17*6)*2*PI())</f>
        <v>0</v>
      </c>
      <c r="I17" s="1">
        <f>IF(ISBLANK($C17),0,H17/($C17/1000))</f>
        <v>0</v>
      </c>
      <c r="M17" s="1"/>
      <c r="N17" s="1">
        <f>IF(ISBLANK(J17),0,J17/100*9.8*1/(L17*6)*2*PI())</f>
        <v>0</v>
      </c>
      <c r="O17" s="1">
        <f>IF(ISBLANK($C17),0,N17/($C17/1000))</f>
        <v>0</v>
      </c>
      <c r="P17" s="1"/>
      <c r="Q17" s="1"/>
      <c r="R17" s="1"/>
      <c r="S17" s="1"/>
      <c r="T17" s="1">
        <f>IF(ISBLANK(P17),0,P17/100*9.8*1/(R17*6)*2*PI())</f>
        <v>0</v>
      </c>
      <c r="U17" s="1">
        <f>IF(ISBLANK($C17),0,T17/($C17/1000))</f>
        <v>0</v>
      </c>
      <c r="V17" s="1">
        <v>22.2</v>
      </c>
      <c r="W17" s="1">
        <v>0.04</v>
      </c>
      <c r="X17" s="1">
        <f>IF(ISBLANK(V17),0,V17/100*9.8*1/(W17*6)*2*PI())</f>
        <v>56.957074809582956</v>
      </c>
      <c r="Y17" s="1">
        <f>IF(ISBLANK($C17),0,X17/($C17/1000))</f>
        <v>1130.1006906663285</v>
      </c>
      <c r="Z17" s="1">
        <v>20.100000000000001</v>
      </c>
      <c r="AA17" s="1"/>
      <c r="AB17" s="1">
        <v>0.05</v>
      </c>
      <c r="AC17" s="1"/>
      <c r="AD17" s="1">
        <f>IF(ISBLANK(Z17),0,Z17/100*9.8*1/(AB17*6)*2*PI())</f>
        <v>41.255394726941162</v>
      </c>
      <c r="AE17" s="1">
        <f>IF(ISBLANK($C17),0,AD17/($C17/1000))</f>
        <v>818.55941918534052</v>
      </c>
      <c r="AH17" s="1">
        <f>IF(ISBLANK(AF17),0,AF17/100*9.8*1/(AG17*6)*2*PI())</f>
        <v>0</v>
      </c>
      <c r="AI17" s="1">
        <f>IF(ISBLANK($C17),0,AH17/($C17/1000))</f>
        <v>0</v>
      </c>
      <c r="AJ17" s="1">
        <v>16.8</v>
      </c>
      <c r="AK17" s="1"/>
      <c r="AL17" s="1">
        <v>0.06</v>
      </c>
      <c r="AM17" s="1"/>
      <c r="AN17" s="1">
        <f>IF(ISBLANK(AJ17),0,AJ17/100*9.8*1/(AL17*6)*2*PI())</f>
        <v>28.735100804834644</v>
      </c>
      <c r="AO17" s="1">
        <f>IF(ISBLANK($C17),0,AN17/($C17/1000))</f>
        <v>570.14088898481441</v>
      </c>
      <c r="AT17" s="1">
        <f>IF(ISBLANK(AP17),0,AP17/100*9.8*1/(AR17*6)*2*PI())</f>
        <v>0</v>
      </c>
      <c r="AU17" s="1">
        <f>IF(ISBLANK($C17),0,AT17/($C17/1000))</f>
        <v>0</v>
      </c>
      <c r="AX17" s="1">
        <f>IF(ISBLANK(AV17),0,AV17/100*9.8*1/(AW17*6)*2*PI())</f>
        <v>0</v>
      </c>
      <c r="AY17" s="1">
        <f>IF(ISBLANK($C17),0,AX17/($C17/1000))</f>
        <v>0</v>
      </c>
      <c r="BB17" s="1">
        <f>IF(ISBLANK(AZ17),0,AZ17/100*9.8*1/(BA17*6)*2*PI())</f>
        <v>0</v>
      </c>
      <c r="BC17" s="1">
        <f>IF(ISBLANK($C17),0,BB17/($C17/1000))</f>
        <v>0</v>
      </c>
      <c r="BF17" s="1">
        <f>IF(ISBLANK(BD17),0,BD17/100*9.8*1/(BE17*6)*2*PI())</f>
        <v>0</v>
      </c>
      <c r="BG17" s="1">
        <f>IF(ISBLANK($C17),0,BF17/($C17/1000))</f>
        <v>0</v>
      </c>
      <c r="BL17" s="1">
        <f>IF(ISBLANK(BH17),0,BH17/100*9.8*1/(BJ17*6)*2*PI())</f>
        <v>0</v>
      </c>
      <c r="BM17" s="1">
        <f>IF(ISBLANK($C17),0,BL17/($C17/1000))</f>
        <v>0</v>
      </c>
      <c r="BP17" s="1">
        <f>IF(ISBLANK(BN17),0,BN17/100*9.8*1/(BO17*6)*2*PI())</f>
        <v>0</v>
      </c>
      <c r="BQ17" s="1">
        <f>IF(ISBLANK($C17),0,BP17/($C17/1000))</f>
        <v>0</v>
      </c>
      <c r="BR17" s="3" t="s">
        <v>74</v>
      </c>
    </row>
    <row r="18" spans="1:70" ht="13.5" customHeight="1">
      <c r="A18" s="1" t="s">
        <v>512</v>
      </c>
      <c r="B18" s="1" t="s">
        <v>519</v>
      </c>
      <c r="C18" s="1">
        <v>44</v>
      </c>
      <c r="H18" s="1">
        <f>IF(ISBLANK(D18),0,D18/100*9.8*1/(F18*6)*2*PI())</f>
        <v>0</v>
      </c>
      <c r="I18" s="1">
        <f>IF(ISBLANK($C18),0,H18/($C18/1000))</f>
        <v>0</v>
      </c>
      <c r="M18" s="1"/>
      <c r="N18" s="1">
        <f>IF(ISBLANK(J18),0,J18/100*9.8*1/(L18*6)*2*PI())</f>
        <v>0</v>
      </c>
      <c r="O18" s="1">
        <f>IF(ISBLANK($C18),0,N18/($C18/1000))</f>
        <v>0</v>
      </c>
      <c r="P18" s="1"/>
      <c r="Q18" s="1"/>
      <c r="R18" s="1"/>
      <c r="S18" s="1"/>
      <c r="T18" s="1">
        <f>IF(ISBLANK(P18),0,P18/100*9.8*1/(R18*6)*2*PI())</f>
        <v>0</v>
      </c>
      <c r="U18" s="1">
        <f>IF(ISBLANK($C18),0,T18/($C18/1000))</f>
        <v>0</v>
      </c>
      <c r="X18" s="1">
        <f>IF(ISBLANK(V18),0,V18/100*9.8*1/(W18*6)*2*PI())</f>
        <v>0</v>
      </c>
      <c r="Y18" s="1">
        <f>IF(ISBLANK($C18),0,X18/($C18/1000))</f>
        <v>0</v>
      </c>
      <c r="Z18" s="1">
        <v>21</v>
      </c>
      <c r="AA18" s="1"/>
      <c r="AB18" s="1">
        <v>0.06</v>
      </c>
      <c r="AC18" s="1"/>
      <c r="AD18" s="1">
        <f>IF(ISBLANK(Z18),0,Z18/100*9.8*1/(AB18*6)*2*PI())</f>
        <v>35.918876006043305</v>
      </c>
      <c r="AE18" s="1">
        <f>IF(ISBLANK($C18),0,AD18/($C18/1000))</f>
        <v>816.33809104643876</v>
      </c>
      <c r="AH18" s="1">
        <f>IF(ISBLANK(AF18),0,AF18/100*9.8*1/(AG18*6)*2*PI())</f>
        <v>0</v>
      </c>
      <c r="AI18" s="1">
        <f>IF(ISBLANK($C18),0,AH18/($C18/1000))</f>
        <v>0</v>
      </c>
      <c r="AJ18" s="1">
        <v>17.100000000000001</v>
      </c>
      <c r="AK18" s="1"/>
      <c r="AL18" s="1">
        <v>7.0000000000000007E-2</v>
      </c>
      <c r="AM18" s="1"/>
      <c r="AN18" s="1">
        <f>IF(ISBLANK(AJ18),0,AJ18/100*9.8*1/(AL18*6)*2*PI())</f>
        <v>25.069909375646549</v>
      </c>
      <c r="AO18" s="1">
        <f>IF(ISBLANK($C18),0,AN18/($C18/1000))</f>
        <v>569.77066762833067</v>
      </c>
      <c r="AT18" s="1">
        <f>IF(ISBLANK(AP18),0,AP18/100*9.8*1/(AR18*6)*2*PI())</f>
        <v>0</v>
      </c>
      <c r="AU18" s="1">
        <f>IF(ISBLANK($C18),0,AT18/($C18/1000))</f>
        <v>0</v>
      </c>
      <c r="AX18" s="1">
        <f>IF(ISBLANK(AV18),0,AV18/100*9.8*1/(AW18*6)*2*PI())</f>
        <v>0</v>
      </c>
      <c r="AY18" s="1">
        <f>IF(ISBLANK($C18),0,AX18/($C18/1000))</f>
        <v>0</v>
      </c>
      <c r="BB18" s="1">
        <f>IF(ISBLANK(AZ18),0,AZ18/100*9.8*1/(BA18*6)*2*PI())</f>
        <v>0</v>
      </c>
      <c r="BC18" s="1">
        <f>IF(ISBLANK($C18),0,BB18/($C18/1000))</f>
        <v>0</v>
      </c>
      <c r="BF18" s="1">
        <f>IF(ISBLANK(BD18),0,BD18/100*9.8*1/(BE18*6)*2*PI())</f>
        <v>0</v>
      </c>
      <c r="BG18" s="1">
        <f>IF(ISBLANK($C18),0,BF18/($C18/1000))</f>
        <v>0</v>
      </c>
      <c r="BL18" s="1">
        <f>IF(ISBLANK(BH18),0,BH18/100*9.8*1/(BJ18*6)*2*PI())</f>
        <v>0</v>
      </c>
      <c r="BM18" s="1">
        <f>IF(ISBLANK($C18),0,BL18/($C18/1000))</f>
        <v>0</v>
      </c>
      <c r="BP18" s="1">
        <f>IF(ISBLANK(BN18),0,BN18/100*9.8*1/(BO18*6)*2*PI())</f>
        <v>0</v>
      </c>
      <c r="BQ18" s="1">
        <f>IF(ISBLANK($C18),0,BP18/($C18/1000))</f>
        <v>0</v>
      </c>
      <c r="BR18" s="3" t="s">
        <v>520</v>
      </c>
    </row>
    <row r="19" spans="1:70" ht="13.5" customHeight="1">
      <c r="A19" s="1" t="s">
        <v>68</v>
      </c>
      <c r="B19" s="1" t="s">
        <v>79</v>
      </c>
      <c r="C19" s="1">
        <v>22</v>
      </c>
      <c r="H19" s="1">
        <f>IF(ISBLANK(D19),0,D19/100*9.8*1/(F19*6)*2*PI())</f>
        <v>0</v>
      </c>
      <c r="I19" s="1">
        <f>IF(ISBLANK($C19),0,H19/($C19/1000))</f>
        <v>0</v>
      </c>
      <c r="M19" s="1"/>
      <c r="N19" s="1">
        <f>IF(ISBLANK(J19),0,J19/100*9.8*1/(L19*6)*2*PI())</f>
        <v>0</v>
      </c>
      <c r="O19" s="1">
        <f>IF(ISBLANK($C19),0,N19/($C19/1000))</f>
        <v>0</v>
      </c>
      <c r="P19" s="1"/>
      <c r="Q19" s="1"/>
      <c r="R19" s="1"/>
      <c r="S19" s="1"/>
      <c r="T19" s="1">
        <f>IF(ISBLANK(P19),0,P19/100*9.8*1/(R19*6)*2*PI())</f>
        <v>0</v>
      </c>
      <c r="U19" s="1">
        <f>IF(ISBLANK($C19),0,T19/($C19/1000))</f>
        <v>0</v>
      </c>
      <c r="V19" s="1">
        <v>9.5</v>
      </c>
      <c r="W19" s="1">
        <v>0.04</v>
      </c>
      <c r="X19" s="1">
        <f>IF(ISBLANK(V19),0,V19/100*9.8*1/(W19*6)*2*PI())</f>
        <v>24.373523004100814</v>
      </c>
      <c r="Y19" s="1">
        <f>IF(ISBLANK($C19),0,X19/($C19/1000))</f>
        <v>1107.8874092773099</v>
      </c>
      <c r="Z19" s="1">
        <v>8.6</v>
      </c>
      <c r="AA19" s="1"/>
      <c r="AB19" s="1">
        <v>0.05</v>
      </c>
      <c r="AC19" s="1"/>
      <c r="AD19" s="1">
        <f>IF(ISBLANK(Z19),0,Z19/100*9.8*1/(AB19*6)*2*PI())</f>
        <v>17.651561922969847</v>
      </c>
      <c r="AE19" s="1">
        <f>IF(ISBLANK($C19),0,AD19/($C19/1000))</f>
        <v>802.34372377135674</v>
      </c>
      <c r="AH19" s="1">
        <f>IF(ISBLANK(AF19),0,AF19/100*9.8*1/(AG19*6)*2*PI())</f>
        <v>0</v>
      </c>
      <c r="AI19" s="1">
        <f>IF(ISBLANK($C19),0,AH19/($C19/1000))</f>
        <v>0</v>
      </c>
      <c r="AJ19" s="1">
        <v>7.7</v>
      </c>
      <c r="AK19" s="1"/>
      <c r="AL19" s="1">
        <v>0.06</v>
      </c>
      <c r="AM19" s="1"/>
      <c r="AN19" s="1">
        <f>IF(ISBLANK(AJ19),0,AJ19/100*9.8*1/(AL19*6)*2*PI())</f>
        <v>13.170254535549212</v>
      </c>
      <c r="AO19" s="1">
        <f>IF(ISBLANK($C19),0,AN19/($C19/1000))</f>
        <v>598.64793343405518</v>
      </c>
      <c r="AT19" s="1">
        <f>IF(ISBLANK(AP19),0,AP19/100*9.8*1/(AR19*6)*2*PI())</f>
        <v>0</v>
      </c>
      <c r="AU19" s="1">
        <f>IF(ISBLANK($C19),0,AT19/($C19/1000))</f>
        <v>0</v>
      </c>
      <c r="AX19" s="1">
        <f>IF(ISBLANK(AV19),0,AV19/100*9.8*1/(AW19*6)*2*PI())</f>
        <v>0</v>
      </c>
      <c r="AY19" s="1">
        <f>IF(ISBLANK($C19),0,AX19/($C19/1000))</f>
        <v>0</v>
      </c>
      <c r="BB19" s="1">
        <f>IF(ISBLANK(AZ19),0,AZ19/100*9.8*1/(BA19*6)*2*PI())</f>
        <v>0</v>
      </c>
      <c r="BC19" s="1">
        <f>IF(ISBLANK($C19),0,BB19/($C19/1000))</f>
        <v>0</v>
      </c>
      <c r="BF19" s="1">
        <f>IF(ISBLANK(BD19),0,BD19/100*9.8*1/(BE19*6)*2*PI())</f>
        <v>0</v>
      </c>
      <c r="BG19" s="1">
        <f>IF(ISBLANK($C19),0,BF19/($C19/1000))</f>
        <v>0</v>
      </c>
      <c r="BL19" s="1">
        <f>IF(ISBLANK(BH19),0,BH19/100*9.8*1/(BJ19*6)*2*PI())</f>
        <v>0</v>
      </c>
      <c r="BM19" s="1">
        <f>IF(ISBLANK($C19),0,BL19/($C19/1000))</f>
        <v>0</v>
      </c>
      <c r="BP19" s="1">
        <f>IF(ISBLANK(BN19),0,BN19/100*9.8*1/(BO19*6)*2*PI())</f>
        <v>0</v>
      </c>
      <c r="BQ19" s="1">
        <f>IF(ISBLANK($C19),0,BP19/($C19/1000))</f>
        <v>0</v>
      </c>
      <c r="BR19" s="3" t="s">
        <v>80</v>
      </c>
    </row>
    <row r="20" spans="1:70" ht="13.5" customHeight="1">
      <c r="A20" s="1" t="s">
        <v>68</v>
      </c>
      <c r="B20" s="1" t="s">
        <v>81</v>
      </c>
      <c r="C20" s="1">
        <v>22</v>
      </c>
      <c r="H20" s="1">
        <f>IF(ISBLANK(D20),0,D20/100*9.8*1/(F20*6)*2*PI())</f>
        <v>0</v>
      </c>
      <c r="I20" s="1">
        <f>IF(ISBLANK($C20),0,H20/($C20/1000))</f>
        <v>0</v>
      </c>
      <c r="M20" s="1"/>
      <c r="N20" s="1">
        <f>IF(ISBLANK(J20),0,J20/100*9.8*1/(L20*6)*2*PI())</f>
        <v>0</v>
      </c>
      <c r="O20" s="1">
        <f>IF(ISBLANK($C20),0,N20/($C20/1000))</f>
        <v>0</v>
      </c>
      <c r="P20" s="1"/>
      <c r="Q20" s="1"/>
      <c r="R20" s="1"/>
      <c r="S20" s="1"/>
      <c r="T20" s="1">
        <f>IF(ISBLANK(P20),0,P20/100*9.8*1/(R20*6)*2*PI())</f>
        <v>0</v>
      </c>
      <c r="U20" s="1">
        <f>IF(ISBLANK($C20),0,T20/($C20/1000))</f>
        <v>0</v>
      </c>
      <c r="V20" s="1">
        <v>9.5</v>
      </c>
      <c r="W20" s="1">
        <v>0.04</v>
      </c>
      <c r="X20" s="1">
        <f>IF(ISBLANK(V20),0,V20/100*9.8*1/(W20*6)*2*PI())</f>
        <v>24.373523004100814</v>
      </c>
      <c r="Y20" s="1">
        <f>IF(ISBLANK($C20),0,X20/($C20/1000))</f>
        <v>1107.8874092773099</v>
      </c>
      <c r="Z20" s="1">
        <v>8.6</v>
      </c>
      <c r="AA20" s="1"/>
      <c r="AB20" s="1">
        <v>0.05</v>
      </c>
      <c r="AC20" s="1"/>
      <c r="AD20" s="1">
        <f>IF(ISBLANK(Z20),0,Z20/100*9.8*1/(AB20*6)*2*PI())</f>
        <v>17.651561922969847</v>
      </c>
      <c r="AE20" s="1">
        <f>IF(ISBLANK($C20),0,AD20/($C20/1000))</f>
        <v>802.34372377135674</v>
      </c>
      <c r="AH20" s="1">
        <f>IF(ISBLANK(AF20),0,AF20/100*9.8*1/(AG20*6)*2*PI())</f>
        <v>0</v>
      </c>
      <c r="AI20" s="1">
        <f>IF(ISBLANK($C20),0,AH20/($C20/1000))</f>
        <v>0</v>
      </c>
      <c r="AJ20" s="1">
        <v>7.7</v>
      </c>
      <c r="AK20" s="1"/>
      <c r="AL20" s="1">
        <v>0.06</v>
      </c>
      <c r="AM20" s="1"/>
      <c r="AN20" s="1">
        <f>IF(ISBLANK(AJ20),0,AJ20/100*9.8*1/(AL20*6)*2*PI())</f>
        <v>13.170254535549212</v>
      </c>
      <c r="AO20" s="1">
        <f>IF(ISBLANK($C20),0,AN20/($C20/1000))</f>
        <v>598.64793343405518</v>
      </c>
      <c r="AT20" s="1">
        <f>IF(ISBLANK(AP20),0,AP20/100*9.8*1/(AR20*6)*2*PI())</f>
        <v>0</v>
      </c>
      <c r="AU20" s="1">
        <f>IF(ISBLANK($C20),0,AT20/($C20/1000))</f>
        <v>0</v>
      </c>
      <c r="AX20" s="1">
        <f>IF(ISBLANK(AV20),0,AV20/100*9.8*1/(AW20*6)*2*PI())</f>
        <v>0</v>
      </c>
      <c r="AY20" s="1">
        <f>IF(ISBLANK($C20),0,AX20/($C20/1000))</f>
        <v>0</v>
      </c>
      <c r="BB20" s="1">
        <f>IF(ISBLANK(AZ20),0,AZ20/100*9.8*1/(BA20*6)*2*PI())</f>
        <v>0</v>
      </c>
      <c r="BC20" s="1">
        <f>IF(ISBLANK($C20),0,BB20/($C20/1000))</f>
        <v>0</v>
      </c>
      <c r="BF20" s="1">
        <f>IF(ISBLANK(BD20),0,BD20/100*9.8*1/(BE20*6)*2*PI())</f>
        <v>0</v>
      </c>
      <c r="BG20" s="1">
        <f>IF(ISBLANK($C20),0,BF20/($C20/1000))</f>
        <v>0</v>
      </c>
      <c r="BL20" s="1">
        <f>IF(ISBLANK(BH20),0,BH20/100*9.8*1/(BJ20*6)*2*PI())</f>
        <v>0</v>
      </c>
      <c r="BM20" s="1">
        <f>IF(ISBLANK($C20),0,BL20/($C20/1000))</f>
        <v>0</v>
      </c>
      <c r="BP20" s="1">
        <f>IF(ISBLANK(BN20),0,BN20/100*9.8*1/(BO20*6)*2*PI())</f>
        <v>0</v>
      </c>
      <c r="BQ20" s="1">
        <f>IF(ISBLANK($C20),0,BP20/($C20/1000))</f>
        <v>0</v>
      </c>
      <c r="BR20" s="3" t="s">
        <v>82</v>
      </c>
    </row>
    <row r="21" spans="1:70" ht="13.5" customHeight="1">
      <c r="A21" s="1" t="s">
        <v>89</v>
      </c>
      <c r="B21" s="6" t="s">
        <v>90</v>
      </c>
      <c r="C21" s="1">
        <v>20.3</v>
      </c>
      <c r="H21" s="1">
        <f>IF(ISBLANK(D21),0,D21/100*9.8*1/(F21*6)*2*PI())</f>
        <v>0</v>
      </c>
      <c r="I21" s="1">
        <f>IF(ISBLANK($C21),0,H21/($C21/1000))</f>
        <v>0</v>
      </c>
      <c r="M21" s="1"/>
      <c r="N21" s="1">
        <f>IF(ISBLANK(J21),0,J21/100*9.8*1/(L21*6)*2*PI())</f>
        <v>0</v>
      </c>
      <c r="O21" s="1">
        <f>IF(ISBLANK($C21),0,N21/($C21/1000))</f>
        <v>0</v>
      </c>
      <c r="P21" s="1"/>
      <c r="Q21" s="1"/>
      <c r="R21" s="1"/>
      <c r="S21" s="1"/>
      <c r="T21" s="1">
        <f>IF(ISBLANK(P21),0,P21/100*9.8*1/(R21*6)*2*PI())</f>
        <v>0</v>
      </c>
      <c r="U21" s="1">
        <f>IF(ISBLANK($C21),0,T21/($C21/1000))</f>
        <v>0</v>
      </c>
      <c r="V21" s="1">
        <v>10.5</v>
      </c>
      <c r="W21" s="1">
        <v>0.05</v>
      </c>
      <c r="X21" s="1">
        <f>IF(ISBLANK(V21),0,V21/100*9.8*1/(W21*6)*2*PI())</f>
        <v>21.551325603625983</v>
      </c>
      <c r="Y21" s="1">
        <f>IF(ISBLANK($C21),0,X21/($C21/1000))</f>
        <v>1061.6416553510335</v>
      </c>
      <c r="Z21" s="1">
        <v>9.5</v>
      </c>
      <c r="AA21" s="1"/>
      <c r="AB21" s="1">
        <v>0.06</v>
      </c>
      <c r="AC21" s="1"/>
      <c r="AD21" s="1">
        <f>IF(ISBLANK(Z21),0,Z21/100*9.8*1/(AB21*6)*2*PI())</f>
        <v>16.24901533606721</v>
      </c>
      <c r="AE21" s="6">
        <f>IF(ISBLANK($C21),0,AD21/($C21/1000))</f>
        <v>800.44410522498561</v>
      </c>
      <c r="AH21" s="1">
        <f>IF(ISBLANK(AF21),0,AF21/100*9.8*1/(AG21*6)*2*PI())</f>
        <v>0</v>
      </c>
      <c r="AI21" s="1">
        <f>IF(ISBLANK($C21),0,AH21/($C21/1000))</f>
        <v>0</v>
      </c>
      <c r="AJ21" s="1">
        <v>7.4</v>
      </c>
      <c r="AK21" s="1"/>
      <c r="AL21" s="1">
        <v>0.08</v>
      </c>
      <c r="AM21" s="1"/>
      <c r="AN21" s="1">
        <f>IF(ISBLANK(AJ21),0,AJ21/100*9.8*1/(AL21*6)*2*PI())</f>
        <v>9.4928458015971611</v>
      </c>
      <c r="AO21" s="1">
        <f>IF(ISBLANK($C21),0,AN21/($C21/1000))</f>
        <v>467.62787199986008</v>
      </c>
      <c r="AP21" s="1">
        <v>6</v>
      </c>
      <c r="AQ21" s="1"/>
      <c r="AR21" s="1">
        <v>0.1</v>
      </c>
      <c r="AS21" s="1"/>
      <c r="AT21" s="1">
        <f>IF(ISBLANK(AP21),0,AP21/100*9.8*1/(AR21*6)*2*PI())</f>
        <v>6.1575216010359934</v>
      </c>
      <c r="AU21" s="1">
        <f>IF(ISBLANK($C21),0,AT21/($C21/1000))</f>
        <v>303.32618724315233</v>
      </c>
      <c r="AX21" s="1">
        <f>IF(ISBLANK(AV21),0,AV21/100*9.8*1/(AW21*6)*2*PI())</f>
        <v>0</v>
      </c>
      <c r="AY21" s="1">
        <f>IF(ISBLANK($C21),0,AX21/($C21/1000))</f>
        <v>0</v>
      </c>
      <c r="BB21" s="1">
        <f>IF(ISBLANK(AZ21),0,AZ21/100*9.8*1/(BA21*6)*2*PI())</f>
        <v>0</v>
      </c>
      <c r="BC21" s="1">
        <f>IF(ISBLANK($C21),0,BB21/($C21/1000))</f>
        <v>0</v>
      </c>
      <c r="BF21" s="1">
        <f>IF(ISBLANK(BD21),0,BD21/100*9.8*1/(BE21*6)*2*PI())</f>
        <v>0</v>
      </c>
      <c r="BG21" s="1">
        <f>IF(ISBLANK($C21),0,BF21/($C21/1000))</f>
        <v>0</v>
      </c>
      <c r="BL21" s="1">
        <f>IF(ISBLANK(BH21),0,BH21/100*9.8*1/(BJ21*6)*2*PI())</f>
        <v>0</v>
      </c>
      <c r="BM21" s="1">
        <f>IF(ISBLANK($C21),0,BL21/($C21/1000))</f>
        <v>0</v>
      </c>
      <c r="BP21" s="1">
        <f>IF(ISBLANK(BN21),0,BN21/100*9.8*1/(BO21*6)*2*PI())</f>
        <v>0</v>
      </c>
      <c r="BQ21" s="1">
        <f>IF(ISBLANK($C21),0,BP21/($C21/1000))</f>
        <v>0</v>
      </c>
      <c r="BR21" s="3" t="s">
        <v>91</v>
      </c>
    </row>
    <row r="22" spans="1:70" ht="13.5" customHeight="1">
      <c r="A22" s="1" t="s">
        <v>512</v>
      </c>
      <c r="B22" s="1" t="s">
        <v>521</v>
      </c>
      <c r="C22" s="1">
        <v>45</v>
      </c>
      <c r="H22" s="1">
        <f>IF(ISBLANK(D22),0,D22/100*9.8*1/(F22*6)*2*PI())</f>
        <v>0</v>
      </c>
      <c r="I22" s="1">
        <f>IF(ISBLANK($C22),0,H22/($C22/1000))</f>
        <v>0</v>
      </c>
      <c r="M22" s="1"/>
      <c r="N22" s="1">
        <f>IF(ISBLANK(J22),0,J22/100*9.8*1/(L22*6)*2*PI())</f>
        <v>0</v>
      </c>
      <c r="O22" s="1">
        <f>IF(ISBLANK($C22),0,N22/($C22/1000))</f>
        <v>0</v>
      </c>
      <c r="P22" s="1"/>
      <c r="Q22" s="1"/>
      <c r="R22" s="1"/>
      <c r="S22" s="1"/>
      <c r="T22" s="1">
        <f>IF(ISBLANK(P22),0,P22/100*9.8*1/(R22*6)*2*PI())</f>
        <v>0</v>
      </c>
      <c r="U22" s="1">
        <f>IF(ISBLANK($C22),0,T22/($C22/1000))</f>
        <v>0</v>
      </c>
      <c r="X22" s="1">
        <f>IF(ISBLANK(V22),0,V22/100*9.8*1/(W22*6)*2*PI())</f>
        <v>0</v>
      </c>
      <c r="Y22" s="1">
        <f>IF(ISBLANK($C22),0,X22/($C22/1000))</f>
        <v>0</v>
      </c>
      <c r="Z22" s="1">
        <v>21</v>
      </c>
      <c r="AA22" s="1"/>
      <c r="AB22" s="1">
        <v>0.06</v>
      </c>
      <c r="AC22" s="1"/>
      <c r="AD22" s="1">
        <f>IF(ISBLANK(Z22),0,Z22/100*9.8*1/(AB22*6)*2*PI())</f>
        <v>35.918876006043305</v>
      </c>
      <c r="AE22" s="1">
        <f>IF(ISBLANK($C22),0,AD22/($C22/1000))</f>
        <v>798.1972445787402</v>
      </c>
      <c r="AH22" s="1">
        <f>IF(ISBLANK(AF22),0,AF22/100*9.8*1/(AG22*6)*2*PI())</f>
        <v>0</v>
      </c>
      <c r="AI22" s="1">
        <f>IF(ISBLANK($C22),0,AH22/($C22/1000))</f>
        <v>0</v>
      </c>
      <c r="AN22" s="1">
        <f>IF(ISBLANK(AJ22),0,AJ22/100*9.8*1/(AL22*6)*2*PI())</f>
        <v>0</v>
      </c>
      <c r="AO22" s="1">
        <f>IF(ISBLANK($C22),0,AN22/($C22/1000))</f>
        <v>0</v>
      </c>
      <c r="AT22" s="1">
        <f>IF(ISBLANK(AP22),0,AP22/100*9.8*1/(AR22*6)*2*PI())</f>
        <v>0</v>
      </c>
      <c r="AU22" s="1">
        <f>IF(ISBLANK($C22),0,AT22/($C22/1000))</f>
        <v>0</v>
      </c>
      <c r="AX22" s="1">
        <f>IF(ISBLANK(AV22),0,AV22/100*9.8*1/(AW22*6)*2*PI())</f>
        <v>0</v>
      </c>
      <c r="AY22" s="1">
        <f>IF(ISBLANK($C22),0,AX22/($C22/1000))</f>
        <v>0</v>
      </c>
      <c r="BB22" s="1">
        <f>IF(ISBLANK(AZ22),0,AZ22/100*9.8*1/(BA22*6)*2*PI())</f>
        <v>0</v>
      </c>
      <c r="BC22" s="1">
        <f>IF(ISBLANK($C22),0,BB22/($C22/1000))</f>
        <v>0</v>
      </c>
      <c r="BF22" s="1">
        <f>IF(ISBLANK(BD22),0,BD22/100*9.8*1/(BE22*6)*2*PI())</f>
        <v>0</v>
      </c>
      <c r="BG22" s="1">
        <f>IF(ISBLANK($C22),0,BF22/($C22/1000))</f>
        <v>0</v>
      </c>
      <c r="BL22" s="1">
        <f>IF(ISBLANK(BH22),0,BH22/100*9.8*1/(BJ22*6)*2*PI())</f>
        <v>0</v>
      </c>
      <c r="BM22" s="1">
        <f>IF(ISBLANK($C22),0,BL22/($C22/1000))</f>
        <v>0</v>
      </c>
      <c r="BP22" s="1">
        <f>IF(ISBLANK(BN22),0,BN22/100*9.8*1/(BO22*6)*2*PI())</f>
        <v>0</v>
      </c>
      <c r="BQ22" s="1">
        <f>IF(ISBLANK($C22),0,BP22/($C22/1000))</f>
        <v>0</v>
      </c>
      <c r="BR22" s="3" t="s">
        <v>522</v>
      </c>
    </row>
    <row r="23" spans="1:70" ht="13.5" customHeight="1">
      <c r="A23" s="1" t="s">
        <v>134</v>
      </c>
      <c r="B23" s="1" t="s">
        <v>523</v>
      </c>
      <c r="C23" s="1">
        <v>9</v>
      </c>
      <c r="H23" s="1">
        <f>IF(ISBLANK(D23),0,D23/100*9.8*1/(F23*6)*2*PI())</f>
        <v>0</v>
      </c>
      <c r="I23" s="1">
        <f>IF(ISBLANK($C23),0,H23/($C23/1000))</f>
        <v>0</v>
      </c>
      <c r="M23" s="1"/>
      <c r="N23" s="1">
        <f>IF(ISBLANK(J23),0,J23/100*9.8*1/(L23*6)*2*PI())</f>
        <v>0</v>
      </c>
      <c r="O23" s="1">
        <f>IF(ISBLANK($C23),0,N23/($C23/1000))</f>
        <v>0</v>
      </c>
      <c r="P23" s="1"/>
      <c r="Q23" s="1"/>
      <c r="R23" s="1"/>
      <c r="S23" s="1"/>
      <c r="T23" s="1">
        <f>IF(ISBLANK(P23),0,P23/100*9.8*1/(R23*6)*2*PI())</f>
        <v>0</v>
      </c>
      <c r="U23" s="1">
        <f>IF(ISBLANK($C23),0,T23/($C23/1000))</f>
        <v>0</v>
      </c>
      <c r="W23" s="1">
        <v>0.06</v>
      </c>
      <c r="X23" s="1">
        <f>IF(ISBLANK(V23),0,V23/100*9.8*1/(W23*6)*2*PI())</f>
        <v>0</v>
      </c>
      <c r="Y23" s="1">
        <f>IF(ISBLANK($C23),0,X23/($C23/1000))</f>
        <v>0</v>
      </c>
      <c r="Z23" s="1">
        <v>4.9000000000000004</v>
      </c>
      <c r="AA23" s="1"/>
      <c r="AB23" s="1">
        <v>7.0000000000000007E-2</v>
      </c>
      <c r="AC23" s="1"/>
      <c r="AD23" s="1">
        <f>IF(ISBLANK(Z23),0,Z23/100*9.8*1/(AB23*6)*2*PI())</f>
        <v>7.1837752012086602</v>
      </c>
      <c r="AE23" s="1">
        <f>IF(ISBLANK($C23),0,AD23/($C23/1000))</f>
        <v>798.19724457874008</v>
      </c>
      <c r="AH23" s="1">
        <f>IF(ISBLANK(AF23),0,AF23/100*9.8*1/(AG23*6)*2*PI())</f>
        <v>0</v>
      </c>
      <c r="AI23" s="1">
        <f>IF(ISBLANK($C23),0,AH23/($C23/1000))</f>
        <v>0</v>
      </c>
      <c r="AN23" s="1">
        <f>IF(ISBLANK(AJ23),0,AJ23/100*9.8*1/(AL23*6)*2*PI())</f>
        <v>0</v>
      </c>
      <c r="AO23" s="1">
        <f>IF(ISBLANK($C23),0,AN23/($C23/1000))</f>
        <v>0</v>
      </c>
      <c r="AT23" s="1">
        <f>IF(ISBLANK(AP23),0,AP23/100*9.8*1/(AR23*6)*2*PI())</f>
        <v>0</v>
      </c>
      <c r="AU23" s="1">
        <f>IF(ISBLANK($C23),0,AT23/($C23/1000))</f>
        <v>0</v>
      </c>
      <c r="AX23" s="1">
        <f>IF(ISBLANK(AV23),0,AV23/100*9.8*1/(AW23*6)*2*PI())</f>
        <v>0</v>
      </c>
      <c r="AY23" s="1">
        <f>IF(ISBLANK($C23),0,AX23/($C23/1000))</f>
        <v>0</v>
      </c>
      <c r="BB23" s="1">
        <f>IF(ISBLANK(AZ23),0,AZ23/100*9.8*1/(BA23*6)*2*PI())</f>
        <v>0</v>
      </c>
      <c r="BC23" s="1">
        <f>IF(ISBLANK($C23),0,BB23/($C23/1000))</f>
        <v>0</v>
      </c>
      <c r="BF23" s="1">
        <f>IF(ISBLANK(BD23),0,BD23/100*9.8*1/(BE23*6)*2*PI())</f>
        <v>0</v>
      </c>
      <c r="BG23" s="1">
        <f>IF(ISBLANK($C23),0,BF23/($C23/1000))</f>
        <v>0</v>
      </c>
      <c r="BL23" s="1">
        <f>IF(ISBLANK(BH23),0,BH23/100*9.8*1/(BJ23*6)*2*PI())</f>
        <v>0</v>
      </c>
      <c r="BM23" s="1">
        <f>IF(ISBLANK($C23),0,BL23/($C23/1000))</f>
        <v>0</v>
      </c>
      <c r="BP23" s="1">
        <f>IF(ISBLANK(BN23),0,BN23/100*9.8*1/(BO23*6)*2*PI())</f>
        <v>0</v>
      </c>
      <c r="BQ23" s="1">
        <f>IF(ISBLANK($C23),0,BP23/($C23/1000))</f>
        <v>0</v>
      </c>
      <c r="BR23" s="3" t="s">
        <v>524</v>
      </c>
    </row>
    <row r="24" spans="1:70" ht="13.5" customHeight="1">
      <c r="A24" s="1" t="s">
        <v>76</v>
      </c>
      <c r="B24" s="1" t="s">
        <v>525</v>
      </c>
      <c r="C24" s="1">
        <v>6.3</v>
      </c>
      <c r="H24" s="1">
        <f>IF(ISBLANK(D24),0,D24/100*9.8*1/(F24*6)*2*PI())</f>
        <v>0</v>
      </c>
      <c r="I24" s="1">
        <f>IF(ISBLANK($C24),0,H24/($C24/1000))</f>
        <v>0</v>
      </c>
      <c r="M24" s="1"/>
      <c r="N24" s="1">
        <f>IF(ISBLANK(J24),0,J24/100*9.8*1/(L24*6)*2*PI())</f>
        <v>0</v>
      </c>
      <c r="O24" s="1">
        <f>IF(ISBLANK($C24),0,N24/($C24/1000))</f>
        <v>0</v>
      </c>
      <c r="P24" s="1"/>
      <c r="Q24" s="1"/>
      <c r="R24" s="1"/>
      <c r="S24" s="1"/>
      <c r="T24" s="1">
        <f>IF(ISBLANK(P24),0,P24/100*9.8*1/(R24*6)*2*PI())</f>
        <v>0</v>
      </c>
      <c r="U24" s="1">
        <f>IF(ISBLANK($C24),0,T24/($C24/1000))</f>
        <v>0</v>
      </c>
      <c r="X24" s="1">
        <f>IF(ISBLANK(V24),0,V24/100*9.8*1/(W24*6)*2*PI())</f>
        <v>0</v>
      </c>
      <c r="Y24" s="1">
        <f>IF(ISBLANK($C24),0,X24/($C24/1000))</f>
        <v>0</v>
      </c>
      <c r="Z24" s="1">
        <v>1.42</v>
      </c>
      <c r="AA24" s="1"/>
      <c r="AB24" s="1">
        <v>2.9000000000000001E-2</v>
      </c>
      <c r="AC24" s="1"/>
      <c r="AD24" s="1">
        <f>IF(ISBLANK(Z24),0,Z24/100*9.8*1/(AB24*6)*2*PI())</f>
        <v>5.0251038353282249</v>
      </c>
      <c r="AE24" s="1">
        <f>IF(ISBLANK($C24),0,AD24/($C24/1000))</f>
        <v>797.63552941717853</v>
      </c>
      <c r="AH24" s="1">
        <f>IF(ISBLANK(AF24),0,AF24/100*9.8*1/(AG24*6)*2*PI())</f>
        <v>0</v>
      </c>
      <c r="AI24" s="1">
        <f>IF(ISBLANK($C24),0,AH24/($C24/1000))</f>
        <v>0</v>
      </c>
      <c r="AJ24" s="1">
        <v>1.1200000000000001</v>
      </c>
      <c r="AK24" s="1"/>
      <c r="AL24" s="1">
        <v>3.5999999999999997E-2</v>
      </c>
      <c r="AM24" s="1"/>
      <c r="AN24" s="1">
        <f>IF(ISBLANK(AJ24),0,AJ24/100*9.8*1/(AL24*6)*2*PI())</f>
        <v>3.1927889783149612</v>
      </c>
      <c r="AO24" s="1">
        <f>IF(ISBLANK($C24),0,AN24/($C24/1000))</f>
        <v>506.79190131983512</v>
      </c>
      <c r="AP24" s="1">
        <v>0.92</v>
      </c>
      <c r="AQ24" s="1"/>
      <c r="AR24" s="1">
        <v>4.2000000000000003E-2</v>
      </c>
      <c r="AS24" s="1"/>
      <c r="AT24" s="1">
        <f>IF(ISBLANK(AP24),0,AP24/100*9.8*1/(AR24*6)*2*PI())</f>
        <v>2.2479840765686965</v>
      </c>
      <c r="AU24" s="1">
        <f>IF(ISBLANK($C24),0,AT24/($C24/1000))</f>
        <v>356.82286929661848</v>
      </c>
      <c r="AX24" s="1">
        <f>IF(ISBLANK(AV24),0,AV24/100*9.8*1/(AW24*6)*2*PI())</f>
        <v>0</v>
      </c>
      <c r="AY24" s="1">
        <f>IF(ISBLANK($C24),0,AX24/($C24/1000))</f>
        <v>0</v>
      </c>
      <c r="BB24" s="1">
        <f>IF(ISBLANK(AZ24),0,AZ24/100*9.8*1/(BA24*6)*2*PI())</f>
        <v>0</v>
      </c>
      <c r="BC24" s="1">
        <f>IF(ISBLANK($C24),0,BB24/($C24/1000))</f>
        <v>0</v>
      </c>
      <c r="BF24" s="1">
        <f>IF(ISBLANK(BD24),0,BD24/100*9.8*1/(BE24*6)*2*PI())</f>
        <v>0</v>
      </c>
      <c r="BG24" s="1">
        <f>IF(ISBLANK($C24),0,BF24/($C24/1000))</f>
        <v>0</v>
      </c>
      <c r="BL24" s="1">
        <f>IF(ISBLANK(BH24),0,BH24/100*9.8*1/(BJ24*6)*2*PI())</f>
        <v>0</v>
      </c>
      <c r="BM24" s="1">
        <f>IF(ISBLANK($C24),0,BL24/($C24/1000))</f>
        <v>0</v>
      </c>
      <c r="BP24" s="1">
        <f>IF(ISBLANK(BN24),0,BN24/100*9.8*1/(BO24*6)*2*PI())</f>
        <v>0</v>
      </c>
      <c r="BQ24" s="1">
        <f>IF(ISBLANK($C24),0,BP24/($C24/1000))</f>
        <v>0</v>
      </c>
      <c r="BR24" s="3" t="s">
        <v>526</v>
      </c>
    </row>
    <row r="25" spans="1:70" ht="13.5" customHeight="1">
      <c r="A25" s="1" t="s">
        <v>76</v>
      </c>
      <c r="B25" s="1" t="s">
        <v>527</v>
      </c>
      <c r="C25" s="1">
        <v>7.6</v>
      </c>
      <c r="H25" s="1">
        <f>IF(ISBLANK(D25),0,D25/100*9.8*1/(F25*6)*2*PI())</f>
        <v>0</v>
      </c>
      <c r="I25" s="1">
        <f>IF(ISBLANK($C25),0,H25/($C25/1000))</f>
        <v>0</v>
      </c>
      <c r="M25" s="1"/>
      <c r="N25" s="1">
        <f>IF(ISBLANK(J25),0,J25/100*9.8*1/(L25*6)*2*PI())</f>
        <v>0</v>
      </c>
      <c r="O25" s="1">
        <f>IF(ISBLANK($C25),0,N25/($C25/1000))</f>
        <v>0</v>
      </c>
      <c r="P25" s="1"/>
      <c r="Q25" s="1"/>
      <c r="R25" s="1"/>
      <c r="S25" s="1"/>
      <c r="T25" s="1">
        <f>IF(ISBLANK(P25),0,P25/100*9.8*1/(R25*6)*2*PI())</f>
        <v>0</v>
      </c>
      <c r="U25" s="1">
        <f>IF(ISBLANK($C25),0,T25/($C25/1000))</f>
        <v>0</v>
      </c>
      <c r="X25" s="1">
        <f>IF(ISBLANK(V25),0,V25/100*9.8*1/(W25*6)*2*PI())</f>
        <v>0</v>
      </c>
      <c r="Y25" s="1">
        <f>IF(ISBLANK($C25),0,X25/($C25/1000))</f>
        <v>0</v>
      </c>
      <c r="Z25" s="1">
        <v>2.4</v>
      </c>
      <c r="AA25" s="1"/>
      <c r="AB25" s="1">
        <v>4.1000000000000002E-2</v>
      </c>
      <c r="AC25" s="1"/>
      <c r="AD25" s="1">
        <f>IF(ISBLANK(Z25),0,Z25/100*9.8*1/(AB25*6)*2*PI())</f>
        <v>6.0073381473521898</v>
      </c>
      <c r="AE25" s="1">
        <f>IF(ISBLANK($C25),0,AD25/($C25/1000))</f>
        <v>790.43922991476177</v>
      </c>
      <c r="AH25" s="1">
        <f>IF(ISBLANK(AF25),0,AF25/100*9.8*1/(AG25*6)*2*PI())</f>
        <v>0</v>
      </c>
      <c r="AI25" s="1">
        <f>IF(ISBLANK($C25),0,AH25/($C25/1000))</f>
        <v>0</v>
      </c>
      <c r="AJ25" s="1">
        <v>2.2000000000000002</v>
      </c>
      <c r="AK25" s="1"/>
      <c r="AL25" s="1">
        <v>4.9000000000000002E-2</v>
      </c>
      <c r="AM25" s="1"/>
      <c r="AN25" s="1">
        <f>IF(ISBLANK(AJ25),0,AJ25/100*9.8*1/(AL25*6)*2*PI())</f>
        <v>4.6076692252650302</v>
      </c>
      <c r="AO25" s="1">
        <f>IF(ISBLANK($C25),0,AN25/($C25/1000))</f>
        <v>606.27226648224087</v>
      </c>
      <c r="AP25" s="1">
        <v>1.8</v>
      </c>
      <c r="AQ25" s="1"/>
      <c r="AR25" s="1">
        <v>5.8000000000000003E-2</v>
      </c>
      <c r="AS25" s="1"/>
      <c r="AT25" s="1">
        <f>IF(ISBLANK(AP25),0,AP25/100*9.8*1/(AR25*6)*2*PI())</f>
        <v>3.1849249660531007</v>
      </c>
      <c r="AU25" s="1">
        <f>IF(ISBLANK($C25),0,AT25/($C25/1000))</f>
        <v>419.06907448067113</v>
      </c>
      <c r="AX25" s="1">
        <f>IF(ISBLANK(AV25),0,AV25/100*9.8*1/(AW25*6)*2*PI())</f>
        <v>0</v>
      </c>
      <c r="AY25" s="1">
        <f>IF(ISBLANK($C25),0,AX25/($C25/1000))</f>
        <v>0</v>
      </c>
      <c r="BB25" s="1">
        <f>IF(ISBLANK(AZ25),0,AZ25/100*9.8*1/(BA25*6)*2*PI())</f>
        <v>0</v>
      </c>
      <c r="BC25" s="1">
        <f>IF(ISBLANK($C25),0,BB25/($C25/1000))</f>
        <v>0</v>
      </c>
      <c r="BF25" s="1">
        <f>IF(ISBLANK(BD25),0,BD25/100*9.8*1/(BE25*6)*2*PI())</f>
        <v>0</v>
      </c>
      <c r="BG25" s="1">
        <f>IF(ISBLANK($C25),0,BF25/($C25/1000))</f>
        <v>0</v>
      </c>
      <c r="BL25" s="1">
        <f>IF(ISBLANK(BH25),0,BH25/100*9.8*1/(BJ25*6)*2*PI())</f>
        <v>0</v>
      </c>
      <c r="BM25" s="1">
        <f>IF(ISBLANK($C25),0,BL25/($C25/1000))</f>
        <v>0</v>
      </c>
      <c r="BP25" s="1">
        <f>IF(ISBLANK(BN25),0,BN25/100*9.8*1/(BO25*6)*2*PI())</f>
        <v>0</v>
      </c>
      <c r="BQ25" s="1">
        <f>IF(ISBLANK($C25),0,BP25/($C25/1000))</f>
        <v>0</v>
      </c>
      <c r="BR25" s="3" t="s">
        <v>528</v>
      </c>
    </row>
    <row r="26" spans="1:70" ht="13.5" customHeight="1">
      <c r="A26" s="1" t="s">
        <v>512</v>
      </c>
      <c r="B26" s="10" t="s">
        <v>529</v>
      </c>
      <c r="C26" s="1">
        <v>56</v>
      </c>
      <c r="H26" s="1">
        <f>IF(ISBLANK(D26),0,D26/100*9.8*1/(F26*6)*2*PI())</f>
        <v>0</v>
      </c>
      <c r="I26" s="1">
        <f>IF(ISBLANK($C26),0,H26/($C26/1000))</f>
        <v>0</v>
      </c>
      <c r="M26" s="1"/>
      <c r="N26" s="1">
        <f>IF(ISBLANK(J26),0,J26/100*9.8*1/(L26*6)*2*PI())</f>
        <v>0</v>
      </c>
      <c r="O26" s="1">
        <f>IF(ISBLANK($C26),0,N26/($C26/1000))</f>
        <v>0</v>
      </c>
      <c r="P26" s="1"/>
      <c r="Q26" s="1"/>
      <c r="R26" s="1"/>
      <c r="S26" s="1"/>
      <c r="T26" s="1">
        <f>IF(ISBLANK(P26),0,P26/100*9.8*1/(R26*6)*2*PI())</f>
        <v>0</v>
      </c>
      <c r="U26" s="1">
        <f>IF(ISBLANK($C26),0,T26/($C26/1000))</f>
        <v>0</v>
      </c>
      <c r="X26" s="1">
        <f>IF(ISBLANK(V26),0,V26/100*9.8*1/(W26*6)*2*PI())</f>
        <v>0</v>
      </c>
      <c r="Y26" s="10">
        <f>IF(ISBLANK($C26),0,X26/($C26/1000))</f>
        <v>0</v>
      </c>
      <c r="Z26" s="1">
        <v>30</v>
      </c>
      <c r="AA26" s="1"/>
      <c r="AB26" s="1">
        <v>7.0000000000000007E-2</v>
      </c>
      <c r="AC26" s="1"/>
      <c r="AD26" s="1">
        <f>IF(ISBLANK(Z26),0,Z26/100*9.8*1/(AB26*6)*2*PI())</f>
        <v>43.982297150257097</v>
      </c>
      <c r="AE26" s="1">
        <f>IF(ISBLANK($C26),0,AD26/($C26/1000))</f>
        <v>785.39816339744812</v>
      </c>
      <c r="AF26" s="1">
        <v>26.5</v>
      </c>
      <c r="AG26" s="1">
        <v>0.08</v>
      </c>
      <c r="AH26" s="1">
        <f>IF(ISBLANK(AF26),0,AF26/100*9.8*1/(AG26*6)*2*PI())</f>
        <v>33.994650505719555</v>
      </c>
      <c r="AI26" s="1">
        <f>IF(ISBLANK($C26),0,AH26/($C26/1000))</f>
        <v>607.04733045927776</v>
      </c>
      <c r="AN26" s="1">
        <f>IF(ISBLANK(AJ26),0,AJ26/100*9.8*1/(AL26*6)*2*PI())</f>
        <v>0</v>
      </c>
      <c r="AO26" s="1">
        <f>IF(ISBLANK($C26),0,AN26/($C26/1000))</f>
        <v>0</v>
      </c>
      <c r="AT26" s="1">
        <f>IF(ISBLANK(AP26),0,AP26/100*9.8*1/(AR26*6)*2*PI())</f>
        <v>0</v>
      </c>
      <c r="AU26" s="1">
        <f>IF(ISBLANK($C26),0,AT26/($C26/1000))</f>
        <v>0</v>
      </c>
      <c r="AX26" s="1">
        <f>IF(ISBLANK(AV26),0,AV26/100*9.8*1/(AW26*6)*2*PI())</f>
        <v>0</v>
      </c>
      <c r="AY26" s="1">
        <f>IF(ISBLANK($C26),0,AX26/($C26/1000))</f>
        <v>0</v>
      </c>
      <c r="BB26" s="1">
        <f>IF(ISBLANK(AZ26),0,AZ26/100*9.8*1/(BA26*6)*2*PI())</f>
        <v>0</v>
      </c>
      <c r="BC26" s="1">
        <f>IF(ISBLANK($C26),0,BB26/($C26/1000))</f>
        <v>0</v>
      </c>
      <c r="BF26" s="1">
        <f>IF(ISBLANK(BD26),0,BD26/100*9.8*1/(BE26*6)*2*PI())</f>
        <v>0</v>
      </c>
      <c r="BG26" s="1">
        <f>IF(ISBLANK($C26),0,BF26/($C26/1000))</f>
        <v>0</v>
      </c>
      <c r="BL26" s="1">
        <f>IF(ISBLANK(BH26),0,BH26/100*9.8*1/(BJ26*6)*2*PI())</f>
        <v>0</v>
      </c>
      <c r="BM26" s="1">
        <f>IF(ISBLANK($C26),0,BL26/($C26/1000))</f>
        <v>0</v>
      </c>
      <c r="BP26" s="1">
        <f>IF(ISBLANK(BN26),0,BN26/100*9.8*1/(BO26*6)*2*PI())</f>
        <v>0</v>
      </c>
      <c r="BQ26" s="1">
        <f>IF(ISBLANK($C26),0,BP26/($C26/1000))</f>
        <v>0</v>
      </c>
      <c r="BR26" s="3" t="s">
        <v>530</v>
      </c>
    </row>
    <row r="27" spans="1:70" ht="13.5" customHeight="1">
      <c r="A27" s="1" t="s">
        <v>512</v>
      </c>
      <c r="B27" s="11" t="s">
        <v>959</v>
      </c>
      <c r="C27" s="1">
        <v>76</v>
      </c>
      <c r="H27" s="1">
        <f>IF(ISBLANK(D27),0,D27/100*9.8*1/(F27*6)*2*PI())</f>
        <v>0</v>
      </c>
      <c r="I27" s="1">
        <f>IF(ISBLANK($C27),0,H27/($C27/1000))</f>
        <v>0</v>
      </c>
      <c r="M27" s="1"/>
      <c r="N27" s="1">
        <f>IF(ISBLANK(J27),0,J27/100*9.8*1/(L27*6)*2*PI())</f>
        <v>0</v>
      </c>
      <c r="O27" s="1">
        <f>IF(ISBLANK($C27),0,N27/($C27/1000))</f>
        <v>0</v>
      </c>
      <c r="P27" s="1"/>
      <c r="Q27" s="1"/>
      <c r="R27" s="1"/>
      <c r="S27" s="1"/>
      <c r="T27" s="1">
        <f>IF(ISBLANK(P27),0,P27/100*9.8*1/(R27*6)*2*PI())</f>
        <v>0</v>
      </c>
      <c r="U27" s="1">
        <f>IF(ISBLANK($C27),0,T27/($C27/1000))</f>
        <v>0</v>
      </c>
      <c r="X27" s="1">
        <f>IF(ISBLANK(V27),0,V27/100*9.8*1/(W27*6)*2*PI())</f>
        <v>0</v>
      </c>
      <c r="Y27" s="7">
        <f>IF(ISBLANK($C27),0,X27/($C27/1000))</f>
        <v>0</v>
      </c>
      <c r="Z27" s="1">
        <v>40</v>
      </c>
      <c r="AA27" s="1"/>
      <c r="AB27" s="1">
        <v>7.0000000000000007E-2</v>
      </c>
      <c r="AC27" s="1"/>
      <c r="AD27" s="1">
        <f>IF(ISBLANK(Z27),0,Z27/100*9.8*1/(AB27*6)*2*PI())</f>
        <v>58.643062867009476</v>
      </c>
      <c r="AE27" s="1">
        <f>IF(ISBLANK($C27),0,AD27/($C27/1000))</f>
        <v>771.61924825012466</v>
      </c>
      <c r="AF27" s="1">
        <v>36</v>
      </c>
      <c r="AG27" s="1">
        <v>7.4999999999999997E-2</v>
      </c>
      <c r="AH27" s="1">
        <f>IF(ISBLANK(AF27),0,AF27/100*9.8*1/(AG27*6)*2*PI())</f>
        <v>49.260172808287962</v>
      </c>
      <c r="AI27" s="1">
        <f>IF(ISBLANK($C27),0,AH27/($C27/1000))</f>
        <v>648.16016853010478</v>
      </c>
      <c r="AN27" s="1">
        <f>IF(ISBLANK(AJ27),0,AJ27/100*9.8*1/(AL27*6)*2*PI())</f>
        <v>0</v>
      </c>
      <c r="AO27" s="1">
        <f>IF(ISBLANK($C27),0,AN27/($C27/1000))</f>
        <v>0</v>
      </c>
      <c r="AT27" s="1">
        <f>IF(ISBLANK(AP27),0,AP27/100*9.8*1/(AR27*6)*2*PI())</f>
        <v>0</v>
      </c>
      <c r="AU27" s="1">
        <f>IF(ISBLANK($C27),0,AT27/($C27/1000))</f>
        <v>0</v>
      </c>
      <c r="AX27" s="1">
        <f>IF(ISBLANK(AV27),0,AV27/100*9.8*1/(AW27*6)*2*PI())</f>
        <v>0</v>
      </c>
      <c r="AY27" s="1">
        <f>IF(ISBLANK($C27),0,AX27/($C27/1000))</f>
        <v>0</v>
      </c>
      <c r="BB27" s="1">
        <f>IF(ISBLANK(AZ27),0,AZ27/100*9.8*1/(BA27*6)*2*PI())</f>
        <v>0</v>
      </c>
      <c r="BC27" s="1">
        <f>IF(ISBLANK($C27),0,BB27/($C27/1000))</f>
        <v>0</v>
      </c>
      <c r="BF27" s="1">
        <f>IF(ISBLANK(BD27),0,BD27/100*9.8*1/(BE27*6)*2*PI())</f>
        <v>0</v>
      </c>
      <c r="BG27" s="1">
        <f>IF(ISBLANK($C27),0,BF27/($C27/1000))</f>
        <v>0</v>
      </c>
      <c r="BL27" s="1">
        <f>IF(ISBLANK(BH27),0,BH27/100*9.8*1/(BJ27*6)*2*PI())</f>
        <v>0</v>
      </c>
      <c r="BM27" s="1">
        <f>IF(ISBLANK($C27),0,BL27/($C27/1000))</f>
        <v>0</v>
      </c>
      <c r="BP27" s="1">
        <f>IF(ISBLANK(BN27),0,BN27/100*9.8*1/(BO27*6)*2*PI())</f>
        <v>0</v>
      </c>
      <c r="BQ27" s="1">
        <f>IF(ISBLANK($C27),0,BP27/($C27/1000))</f>
        <v>0</v>
      </c>
      <c r="BR27" s="3" t="s">
        <v>531</v>
      </c>
    </row>
    <row r="28" spans="1:70" ht="13.5" customHeight="1">
      <c r="A28" s="1" t="s">
        <v>76</v>
      </c>
      <c r="B28" s="10" t="s">
        <v>532</v>
      </c>
      <c r="C28" s="1">
        <v>7.64</v>
      </c>
      <c r="H28" s="1">
        <f>IF(ISBLANK(D28),0,D28/100*9.8*1/(F28*6)*2*PI())</f>
        <v>0</v>
      </c>
      <c r="I28" s="1">
        <f>IF(ISBLANK($C28),0,H28/($C28/1000))</f>
        <v>0</v>
      </c>
      <c r="M28" s="1"/>
      <c r="N28" s="1">
        <f>IF(ISBLANK(J28),0,J28/100*9.8*1/(L28*6)*2*PI())</f>
        <v>0</v>
      </c>
      <c r="O28" s="1">
        <f>IF(ISBLANK($C28),0,N28/($C28/1000))</f>
        <v>0</v>
      </c>
      <c r="P28" s="1"/>
      <c r="Q28" s="1"/>
      <c r="R28" s="1"/>
      <c r="S28" s="1"/>
      <c r="T28" s="1">
        <f>IF(ISBLANK(P28),0,P28/100*9.8*1/(R28*6)*2*PI())</f>
        <v>0</v>
      </c>
      <c r="U28" s="1">
        <f>IF(ISBLANK($C28),0,T28/($C28/1000))</f>
        <v>0</v>
      </c>
      <c r="X28" s="1">
        <f>IF(ISBLANK(V28),0,V28/100*9.8*1/(W28*6)*2*PI())</f>
        <v>0</v>
      </c>
      <c r="Y28" s="1">
        <f>IF(ISBLANK($C28),0,X28/($C28/1000))</f>
        <v>0</v>
      </c>
      <c r="Z28" s="1">
        <v>2.68</v>
      </c>
      <c r="AA28" s="1"/>
      <c r="AB28" s="1">
        <v>4.7E-2</v>
      </c>
      <c r="AC28" s="1"/>
      <c r="AD28" s="1">
        <f>IF(ISBLANK(Z28),0,Z28/100*9.8*1/(AB28*6)*2*PI())</f>
        <v>5.8518290392824346</v>
      </c>
      <c r="AE28" s="1">
        <f>IF(ISBLANK($C28),0,AD28/($C28/1000))</f>
        <v>765.94620933016154</v>
      </c>
      <c r="AH28" s="1">
        <f>IF(ISBLANK(AF28),0,AF28/100*9.8*1/(AG28*6)*2*PI())</f>
        <v>0</v>
      </c>
      <c r="AI28" s="1">
        <f>IF(ISBLANK($C28),0,AH28/($C28/1000))</f>
        <v>0</v>
      </c>
      <c r="AJ28" s="1">
        <v>2.35</v>
      </c>
      <c r="AK28" s="1"/>
      <c r="AL28" s="1">
        <v>5.6000000000000001E-2</v>
      </c>
      <c r="AM28" s="1"/>
      <c r="AN28" s="1">
        <f>IF(ISBLANK(AJ28),0,AJ28/100*9.8*1/(AL28*6)*2*PI())</f>
        <v>4.3065999292960084</v>
      </c>
      <c r="AO28" s="1">
        <f>IF(ISBLANK($C28),0,AN28/($C28/1000))</f>
        <v>563.69109022199063</v>
      </c>
      <c r="AP28" s="1">
        <v>2.14</v>
      </c>
      <c r="AQ28" s="1"/>
      <c r="AR28" s="1">
        <v>6.8000000000000005E-2</v>
      </c>
      <c r="AS28" s="1"/>
      <c r="AT28" s="1">
        <f>IF(ISBLANK(AP28),0,AP28/100*9.8*1/(AR28*6)*2*PI())</f>
        <v>3.2296804476022136</v>
      </c>
      <c r="AU28" s="10">
        <f>IF(ISBLANK($C28),0,AT28/($C28/1000))</f>
        <v>422.73304287987088</v>
      </c>
      <c r="AX28" s="1">
        <f>IF(ISBLANK(AV28),0,AV28/100*9.8*1/(AW28*6)*2*PI())</f>
        <v>0</v>
      </c>
      <c r="AY28" s="1">
        <f>IF(ISBLANK($C28),0,AX28/($C28/1000))</f>
        <v>0</v>
      </c>
      <c r="BB28" s="1">
        <f>IF(ISBLANK(AZ28),0,AZ28/100*9.8*1/(BA28*6)*2*PI())</f>
        <v>0</v>
      </c>
      <c r="BC28" s="1">
        <f>IF(ISBLANK($C28),0,BB28/($C28/1000))</f>
        <v>0</v>
      </c>
      <c r="BF28" s="1">
        <f>IF(ISBLANK(BD28),0,BD28/100*9.8*1/(BE28*6)*2*PI())</f>
        <v>0</v>
      </c>
      <c r="BG28" s="1">
        <f>IF(ISBLANK($C28),0,BF28/($C28/1000))</f>
        <v>0</v>
      </c>
      <c r="BL28" s="1">
        <f>IF(ISBLANK(BH28),0,BH28/100*9.8*1/(BJ28*6)*2*PI())</f>
        <v>0</v>
      </c>
      <c r="BM28" s="1">
        <f>IF(ISBLANK($C28),0,BL28/($C28/1000))</f>
        <v>0</v>
      </c>
      <c r="BP28" s="1">
        <f>IF(ISBLANK(BN28),0,BN28/100*9.8*1/(BO28*6)*2*PI())</f>
        <v>0</v>
      </c>
      <c r="BQ28" s="1">
        <f>IF(ISBLANK($C28),0,BP28/($C28/1000))</f>
        <v>0</v>
      </c>
      <c r="BR28" s="3" t="s">
        <v>533</v>
      </c>
    </row>
    <row r="29" spans="1:70" ht="13.5" customHeight="1">
      <c r="A29" s="1" t="s">
        <v>76</v>
      </c>
      <c r="B29" s="1" t="s">
        <v>94</v>
      </c>
      <c r="C29" s="1">
        <v>70</v>
      </c>
      <c r="H29" s="1">
        <f>IF(ISBLANK(D29),0,D29/100*9.8*1/(F29*6)*2*PI())</f>
        <v>0</v>
      </c>
      <c r="I29" s="1">
        <f>IF(ISBLANK($C29),0,H29/($C29/1000))</f>
        <v>0</v>
      </c>
      <c r="M29" s="1"/>
      <c r="N29" s="1">
        <f>IF(ISBLANK(J29),0,J29/100*9.8*1/(L29*6)*2*PI())</f>
        <v>0</v>
      </c>
      <c r="O29" s="1">
        <f>IF(ISBLANK($C29),0,N29/($C29/1000))</f>
        <v>0</v>
      </c>
      <c r="P29" s="1"/>
      <c r="Q29" s="1"/>
      <c r="R29" s="1"/>
      <c r="S29" s="1"/>
      <c r="T29" s="1">
        <f>IF(ISBLANK(P29),0,P29/100*9.8*1/(R29*6)*2*PI())</f>
        <v>0</v>
      </c>
      <c r="U29" s="1">
        <f>IF(ISBLANK($C29),0,T29/($C29/1000))</f>
        <v>0</v>
      </c>
      <c r="V29" s="1">
        <v>14</v>
      </c>
      <c r="W29" s="1">
        <v>0.02</v>
      </c>
      <c r="X29" s="1">
        <f>IF(ISBLANK(V29),0,V29/100*9.8*1/(W29*6)*2*PI())</f>
        <v>71.837752012086625</v>
      </c>
      <c r="Y29" s="1">
        <f>IF(ISBLANK($C29),0,X29/($C29/1000))</f>
        <v>1026.253600172666</v>
      </c>
      <c r="Z29" s="1">
        <v>12</v>
      </c>
      <c r="AA29" s="1"/>
      <c r="AB29" s="1">
        <v>2.3E-2</v>
      </c>
      <c r="AC29" s="1"/>
      <c r="AD29" s="1">
        <f>IF(ISBLANK(Z29),0,Z29/100*9.8*1/(AB29*6)*2*PI())</f>
        <v>53.543666095965165</v>
      </c>
      <c r="AE29" s="1">
        <f>IF(ISBLANK($C29),0,AD29/($C29/1000))</f>
        <v>764.90951565664511</v>
      </c>
      <c r="AH29" s="1">
        <f>IF(ISBLANK(AF29),0,AF29/100*9.8*1/(AG29*6)*2*PI())</f>
        <v>0</v>
      </c>
      <c r="AI29" s="1">
        <f>IF(ISBLANK($C29),0,AH29/($C29/1000))</f>
        <v>0</v>
      </c>
      <c r="AJ29" s="1">
        <v>9</v>
      </c>
      <c r="AK29" s="1"/>
      <c r="AL29" s="1">
        <v>2.8000000000000001E-2</v>
      </c>
      <c r="AM29" s="1"/>
      <c r="AN29" s="1">
        <f>IF(ISBLANK(AJ29),0,AJ29/100*9.8*1/(AL29*6)*2*PI())</f>
        <v>32.986722862692829</v>
      </c>
      <c r="AO29" s="1">
        <f>IF(ISBLANK($C29),0,AN29/($C29/1000))</f>
        <v>471.23889803846896</v>
      </c>
      <c r="AT29" s="1">
        <f>IF(ISBLANK(AP29),0,AP29/100*9.8*1/(AR29*6)*2*PI())</f>
        <v>0</v>
      </c>
      <c r="AU29" s="1">
        <f>IF(ISBLANK($C29),0,AT29/($C29/1000))</f>
        <v>0</v>
      </c>
      <c r="AX29" s="1">
        <f>IF(ISBLANK(AV29),0,AV29/100*9.8*1/(AW29*6)*2*PI())</f>
        <v>0</v>
      </c>
      <c r="AY29" s="1">
        <f>IF(ISBLANK($C29),0,AX29/($C29/1000))</f>
        <v>0</v>
      </c>
      <c r="BB29" s="1">
        <f>IF(ISBLANK(AZ29),0,AZ29/100*9.8*1/(BA29*6)*2*PI())</f>
        <v>0</v>
      </c>
      <c r="BC29" s="1">
        <f>IF(ISBLANK($C29),0,BB29/($C29/1000))</f>
        <v>0</v>
      </c>
      <c r="BF29" s="1">
        <f>IF(ISBLANK(BD29),0,BD29/100*9.8*1/(BE29*6)*2*PI())</f>
        <v>0</v>
      </c>
      <c r="BG29" s="1">
        <f>IF(ISBLANK($C29),0,BF29/($C29/1000))</f>
        <v>0</v>
      </c>
      <c r="BL29" s="1">
        <f>IF(ISBLANK(BH29),0,BH29/100*9.8*1/(BJ29*6)*2*PI())</f>
        <v>0</v>
      </c>
      <c r="BM29" s="1">
        <f>IF(ISBLANK($C29),0,BL29/($C29/1000))</f>
        <v>0</v>
      </c>
      <c r="BP29" s="1">
        <f>IF(ISBLANK(BN29),0,BN29/100*9.8*1/(BO29*6)*2*PI())</f>
        <v>0</v>
      </c>
      <c r="BQ29" s="1">
        <f>IF(ISBLANK($C29),0,BP29/($C29/1000))</f>
        <v>0</v>
      </c>
      <c r="BR29" s="3" t="s">
        <v>95</v>
      </c>
    </row>
    <row r="30" spans="1:70" ht="13.5" customHeight="1">
      <c r="A30" s="1" t="s">
        <v>76</v>
      </c>
      <c r="B30" s="1" t="s">
        <v>96</v>
      </c>
      <c r="C30" s="1">
        <v>70</v>
      </c>
      <c r="H30" s="1">
        <f>IF(ISBLANK(D30),0,D30/100*9.8*1/(F30*6)*2*PI())</f>
        <v>0</v>
      </c>
      <c r="I30" s="1">
        <f>IF(ISBLANK($C30),0,H30/($C30/1000))</f>
        <v>0</v>
      </c>
      <c r="M30" s="1"/>
      <c r="N30" s="1">
        <f>IF(ISBLANK(J30),0,J30/100*9.8*1/(L30*6)*2*PI())</f>
        <v>0</v>
      </c>
      <c r="O30" s="1">
        <f>IF(ISBLANK($C30),0,N30/($C30/1000))</f>
        <v>0</v>
      </c>
      <c r="P30" s="1"/>
      <c r="Q30" s="1"/>
      <c r="R30" s="1"/>
      <c r="S30" s="1"/>
      <c r="T30" s="1">
        <f>IF(ISBLANK(P30),0,P30/100*9.8*1/(R30*6)*2*PI())</f>
        <v>0</v>
      </c>
      <c r="U30" s="1">
        <f>IF(ISBLANK($C30),0,T30/($C30/1000))</f>
        <v>0</v>
      </c>
      <c r="V30" s="1">
        <v>14</v>
      </c>
      <c r="W30" s="1">
        <v>0.02</v>
      </c>
      <c r="X30" s="1">
        <f>IF(ISBLANK(V30),0,V30/100*9.8*1/(W30*6)*2*PI())</f>
        <v>71.837752012086625</v>
      </c>
      <c r="Y30" s="1">
        <f>IF(ISBLANK($C30),0,X30/($C30/1000))</f>
        <v>1026.253600172666</v>
      </c>
      <c r="Z30" s="1">
        <v>12</v>
      </c>
      <c r="AA30" s="1"/>
      <c r="AB30" s="1">
        <v>2.3E-2</v>
      </c>
      <c r="AC30" s="1"/>
      <c r="AD30" s="1">
        <f>IF(ISBLANK(Z30),0,Z30/100*9.8*1/(AB30*6)*2*PI())</f>
        <v>53.543666095965165</v>
      </c>
      <c r="AE30" s="1">
        <f>IF(ISBLANK($C30),0,AD30/($C30/1000))</f>
        <v>764.90951565664511</v>
      </c>
      <c r="AH30" s="1">
        <f>IF(ISBLANK(AF30),0,AF30/100*9.8*1/(AG30*6)*2*PI())</f>
        <v>0</v>
      </c>
      <c r="AI30" s="1">
        <f>IF(ISBLANK($C30),0,AH30/($C30/1000))</f>
        <v>0</v>
      </c>
      <c r="AJ30" s="1">
        <v>9</v>
      </c>
      <c r="AK30" s="1"/>
      <c r="AL30" s="1">
        <v>2.8000000000000001E-2</v>
      </c>
      <c r="AM30" s="1"/>
      <c r="AN30" s="1">
        <f>IF(ISBLANK(AJ30),0,AJ30/100*9.8*1/(AL30*6)*2*PI())</f>
        <v>32.986722862692829</v>
      </c>
      <c r="AO30" s="1">
        <f>IF(ISBLANK($C30),0,AN30/($C30/1000))</f>
        <v>471.23889803846896</v>
      </c>
      <c r="AT30" s="1">
        <f>IF(ISBLANK(AP30),0,AP30/100*9.8*1/(AR30*6)*2*PI())</f>
        <v>0</v>
      </c>
      <c r="AU30" s="1">
        <f>IF(ISBLANK($C30),0,AT30/($C30/1000))</f>
        <v>0</v>
      </c>
      <c r="AX30" s="1">
        <f>IF(ISBLANK(AV30),0,AV30/100*9.8*1/(AW30*6)*2*PI())</f>
        <v>0</v>
      </c>
      <c r="AY30" s="1">
        <f>IF(ISBLANK($C30),0,AX30/($C30/1000))</f>
        <v>0</v>
      </c>
      <c r="BB30" s="1">
        <f>IF(ISBLANK(AZ30),0,AZ30/100*9.8*1/(BA30*6)*2*PI())</f>
        <v>0</v>
      </c>
      <c r="BC30" s="1">
        <f>IF(ISBLANK($C30),0,BB30/($C30/1000))</f>
        <v>0</v>
      </c>
      <c r="BF30" s="1">
        <f>IF(ISBLANK(BD30),0,BD30/100*9.8*1/(BE30*6)*2*PI())</f>
        <v>0</v>
      </c>
      <c r="BG30" s="1">
        <f>IF(ISBLANK($C30),0,BF30/($C30/1000))</f>
        <v>0</v>
      </c>
      <c r="BL30" s="1">
        <f>IF(ISBLANK(BH30),0,BH30/100*9.8*1/(BJ30*6)*2*PI())</f>
        <v>0</v>
      </c>
      <c r="BM30" s="1">
        <f>IF(ISBLANK($C30),0,BL30/($C30/1000))</f>
        <v>0</v>
      </c>
      <c r="BP30" s="1">
        <f>IF(ISBLANK(BN30),0,BN30/100*9.8*1/(BO30*6)*2*PI())</f>
        <v>0</v>
      </c>
      <c r="BQ30" s="1">
        <f>IF(ISBLANK($C30),0,BP30/($C30/1000))</f>
        <v>0</v>
      </c>
      <c r="BR30" s="3" t="s">
        <v>97</v>
      </c>
    </row>
    <row r="31" spans="1:70" ht="13.5" customHeight="1">
      <c r="A31" s="1" t="s">
        <v>76</v>
      </c>
      <c r="B31" s="1" t="s">
        <v>534</v>
      </c>
      <c r="C31" s="1">
        <v>6.3</v>
      </c>
      <c r="H31" s="1">
        <f>IF(ISBLANK(D31),0,D31/100*9.8*1/(F31*6)*2*PI())</f>
        <v>0</v>
      </c>
      <c r="I31" s="1">
        <f>IF(ISBLANK($C31),0,H31/($C31/1000))</f>
        <v>0</v>
      </c>
      <c r="M31" s="1"/>
      <c r="N31" s="1">
        <f>IF(ISBLANK(J31),0,J31/100*9.8*1/(L31*6)*2*PI())</f>
        <v>0</v>
      </c>
      <c r="O31" s="1">
        <f>IF(ISBLANK($C31),0,N31/($C31/1000))</f>
        <v>0</v>
      </c>
      <c r="P31" s="1"/>
      <c r="Q31" s="1"/>
      <c r="R31" s="1"/>
      <c r="S31" s="1"/>
      <c r="T31" s="1">
        <f>IF(ISBLANK(P31),0,P31/100*9.8*1/(R31*6)*2*PI())</f>
        <v>0</v>
      </c>
      <c r="U31" s="1">
        <f>IF(ISBLANK($C31),0,T31/($C31/1000))</f>
        <v>0</v>
      </c>
      <c r="X31" s="1">
        <f>IF(ISBLANK(V31),0,V31/100*9.8*1/(W31*6)*2*PI())</f>
        <v>0</v>
      </c>
      <c r="Y31" s="1">
        <f>IF(ISBLANK($C31),0,X31/($C31/1000))</f>
        <v>0</v>
      </c>
      <c r="Z31" s="1">
        <v>1.88</v>
      </c>
      <c r="AA31" s="1"/>
      <c r="AB31" s="1">
        <v>4.1000000000000002E-2</v>
      </c>
      <c r="AC31" s="1"/>
      <c r="AD31" s="1">
        <f>IF(ISBLANK(Z31),0,Z31/100*9.8*1/(AB31*6)*2*PI())</f>
        <v>4.7057482154258814</v>
      </c>
      <c r="AE31" s="1">
        <f>IF(ISBLANK($C31),0,AD31/($C31/1000))</f>
        <v>746.94416117871128</v>
      </c>
      <c r="AH31" s="1">
        <f>IF(ISBLANK(AF31),0,AF31/100*9.8*1/(AG31*6)*2*PI())</f>
        <v>0</v>
      </c>
      <c r="AI31" s="1">
        <f>IF(ISBLANK($C31),0,AH31/($C31/1000))</f>
        <v>0</v>
      </c>
      <c r="AJ31" s="1">
        <v>1.64</v>
      </c>
      <c r="AK31" s="1"/>
      <c r="AL31" s="1">
        <v>5.0999999999999997E-2</v>
      </c>
      <c r="AM31" s="1"/>
      <c r="AN31" s="1">
        <f>IF(ISBLANK(AJ31),0,AJ31/100*9.8*1/(AL31*6)*2*PI())</f>
        <v>3.3001096162415133</v>
      </c>
      <c r="AO31" s="1">
        <f>IF(ISBLANK($C31),0,AN31/($C31/1000))</f>
        <v>523.8269232129386</v>
      </c>
      <c r="AP31" s="1">
        <v>1.4</v>
      </c>
      <c r="AQ31" s="1"/>
      <c r="AR31" s="1">
        <v>6.0999999999999999E-2</v>
      </c>
      <c r="AS31" s="1"/>
      <c r="AT31" s="1">
        <f>IF(ISBLANK(AP31),0,AP31/100*9.8*1/(AR31*6)*2*PI())</f>
        <v>2.3553361315438228</v>
      </c>
      <c r="AU31" s="1">
        <f>IF(ISBLANK($C31),0,AT31/($C31/1000))</f>
        <v>373.86287802282902</v>
      </c>
      <c r="AX31" s="1">
        <f>IF(ISBLANK(AV31),0,AV31/100*9.8*1/(AW31*6)*2*PI())</f>
        <v>0</v>
      </c>
      <c r="AY31" s="1">
        <f>IF(ISBLANK($C31),0,AX31/($C31/1000))</f>
        <v>0</v>
      </c>
      <c r="BB31" s="1">
        <f>IF(ISBLANK(AZ31),0,AZ31/100*9.8*1/(BA31*6)*2*PI())</f>
        <v>0</v>
      </c>
      <c r="BC31" s="1">
        <f>IF(ISBLANK($C31),0,BB31/($C31/1000))</f>
        <v>0</v>
      </c>
      <c r="BF31" s="1">
        <f>IF(ISBLANK(BD31),0,BD31/100*9.8*1/(BE31*6)*2*PI())</f>
        <v>0</v>
      </c>
      <c r="BG31" s="1">
        <f>IF(ISBLANK($C31),0,BF31/($C31/1000))</f>
        <v>0</v>
      </c>
      <c r="BL31" s="1">
        <f>IF(ISBLANK(BH31),0,BH31/100*9.8*1/(BJ31*6)*2*PI())</f>
        <v>0</v>
      </c>
      <c r="BM31" s="1">
        <f>IF(ISBLANK($C31),0,BL31/($C31/1000))</f>
        <v>0</v>
      </c>
      <c r="BP31" s="1">
        <f>IF(ISBLANK(BN31),0,BN31/100*9.8*1/(BO31*6)*2*PI())</f>
        <v>0</v>
      </c>
      <c r="BQ31" s="1">
        <f>IF(ISBLANK($C31),0,BP31/($C31/1000))</f>
        <v>0</v>
      </c>
      <c r="BR31" s="3" t="s">
        <v>535</v>
      </c>
    </row>
    <row r="32" spans="1:70" ht="13.5" customHeight="1">
      <c r="A32" s="1" t="s">
        <v>68</v>
      </c>
      <c r="B32" s="1" t="s">
        <v>101</v>
      </c>
      <c r="C32" s="1">
        <v>92</v>
      </c>
      <c r="H32" s="1">
        <f>IF(ISBLANK(D32),0,D32/100*9.8*1/(F32*6)*2*PI())</f>
        <v>0</v>
      </c>
      <c r="I32" s="1">
        <f>IF(ISBLANK($C32),0,H32/($C32/1000))</f>
        <v>0</v>
      </c>
      <c r="M32" s="1"/>
      <c r="N32" s="1">
        <f>IF(ISBLANK(J32),0,J32/100*9.8*1/(L32*6)*2*PI())</f>
        <v>0</v>
      </c>
      <c r="O32" s="1">
        <f>IF(ISBLANK($C32),0,N32/($C32/1000))</f>
        <v>0</v>
      </c>
      <c r="P32" s="1"/>
      <c r="Q32" s="1"/>
      <c r="R32" s="1"/>
      <c r="S32" s="1"/>
      <c r="T32" s="1">
        <f>IF(ISBLANK(P32),0,P32/100*9.8*1/(R32*6)*2*PI())</f>
        <v>0</v>
      </c>
      <c r="U32" s="1">
        <f>IF(ISBLANK($C32),0,T32/($C32/1000))</f>
        <v>0</v>
      </c>
      <c r="V32" s="1">
        <v>73.2</v>
      </c>
      <c r="W32" s="1">
        <v>0.08</v>
      </c>
      <c r="X32" s="1">
        <f>IF(ISBLANK(V32),0,V32/100*9.8*1/(W32*6)*2*PI())</f>
        <v>93.902204415798934</v>
      </c>
      <c r="Y32" s="1">
        <f>IF(ISBLANK($C32),0,X32/($C32/1000))</f>
        <v>1020.6761349543362</v>
      </c>
      <c r="Z32" s="1">
        <v>66.7</v>
      </c>
      <c r="AA32" s="1"/>
      <c r="AB32" s="1">
        <v>0.1</v>
      </c>
      <c r="AC32" s="1"/>
      <c r="AD32" s="1">
        <f>IF(ISBLANK(Z32),0,Z32/100*9.8*1/(AB32*6)*2*PI())</f>
        <v>68.451115131516815</v>
      </c>
      <c r="AE32" s="1">
        <f>IF(ISBLANK($C32),0,AD32/($C32/1000))</f>
        <v>744.03386012518274</v>
      </c>
      <c r="AH32" s="1">
        <f>IF(ISBLANK(AF32),0,AF32/100*9.8*1/(AG32*6)*2*PI())</f>
        <v>0</v>
      </c>
      <c r="AI32" s="1">
        <f>IF(ISBLANK($C32),0,AH32/($C32/1000))</f>
        <v>0</v>
      </c>
      <c r="AJ32" s="1">
        <v>56.2</v>
      </c>
      <c r="AK32" s="1"/>
      <c r="AL32" s="1">
        <v>0.12</v>
      </c>
      <c r="AM32" s="1"/>
      <c r="AN32" s="1">
        <f>IF(ISBLANK(AJ32),0,AJ32/100*9.8*1/(AL32*6)*2*PI())</f>
        <v>48.062876941419852</v>
      </c>
      <c r="AO32" s="1">
        <f>IF(ISBLANK($C32),0,AN32/($C32/1000))</f>
        <v>522.42257545021573</v>
      </c>
      <c r="AT32" s="1">
        <f>IF(ISBLANK(AP32),0,AP32/100*9.8*1/(AR32*6)*2*PI())</f>
        <v>0</v>
      </c>
      <c r="AU32" s="1">
        <f>IF(ISBLANK($C32),0,AT32/($C32/1000))</f>
        <v>0</v>
      </c>
      <c r="AX32" s="1">
        <f>IF(ISBLANK(AV32),0,AV32/100*9.8*1/(AW32*6)*2*PI())</f>
        <v>0</v>
      </c>
      <c r="AY32" s="1">
        <f>IF(ISBLANK($C32),0,AX32/($C32/1000))</f>
        <v>0</v>
      </c>
      <c r="BB32" s="1">
        <f>IF(ISBLANK(AZ32),0,AZ32/100*9.8*1/(BA32*6)*2*PI())</f>
        <v>0</v>
      </c>
      <c r="BC32" s="1">
        <f>IF(ISBLANK($C32),0,BB32/($C32/1000))</f>
        <v>0</v>
      </c>
      <c r="BF32" s="1">
        <f>IF(ISBLANK(BD32),0,BD32/100*9.8*1/(BE32*6)*2*PI())</f>
        <v>0</v>
      </c>
      <c r="BG32" s="1">
        <f>IF(ISBLANK($C32),0,BF32/($C32/1000))</f>
        <v>0</v>
      </c>
      <c r="BL32" s="1">
        <f>IF(ISBLANK(BH32),0,BH32/100*9.8*1/(BJ32*6)*2*PI())</f>
        <v>0</v>
      </c>
      <c r="BM32" s="1">
        <f>IF(ISBLANK($C32),0,BL32/($C32/1000))</f>
        <v>0</v>
      </c>
      <c r="BP32" s="1">
        <f>IF(ISBLANK(BN32),0,BN32/100*9.8*1/(BO32*6)*2*PI())</f>
        <v>0</v>
      </c>
      <c r="BQ32" s="1">
        <f>IF(ISBLANK($C32),0,BP32/($C32/1000))</f>
        <v>0</v>
      </c>
      <c r="BR32" s="3" t="s">
        <v>102</v>
      </c>
    </row>
    <row r="33" spans="1:70" ht="13.5" customHeight="1">
      <c r="A33" s="1" t="s">
        <v>68</v>
      </c>
      <c r="B33" s="1" t="s">
        <v>103</v>
      </c>
      <c r="C33" s="1">
        <v>92</v>
      </c>
      <c r="H33" s="1">
        <f>IF(ISBLANK(D33),0,D33/100*9.8*1/(F33*6)*2*PI())</f>
        <v>0</v>
      </c>
      <c r="I33" s="1">
        <f>IF(ISBLANK($C33),0,H33/($C33/1000))</f>
        <v>0</v>
      </c>
      <c r="M33" s="1"/>
      <c r="N33" s="1">
        <f>IF(ISBLANK(J33),0,J33/100*9.8*1/(L33*6)*2*PI())</f>
        <v>0</v>
      </c>
      <c r="O33" s="1">
        <f>IF(ISBLANK($C33),0,N33/($C33/1000))</f>
        <v>0</v>
      </c>
      <c r="P33" s="1"/>
      <c r="Q33" s="1"/>
      <c r="R33" s="1"/>
      <c r="S33" s="1"/>
      <c r="T33" s="1">
        <f>IF(ISBLANK(P33),0,P33/100*9.8*1/(R33*6)*2*PI())</f>
        <v>0</v>
      </c>
      <c r="U33" s="1">
        <f>IF(ISBLANK($C33),0,T33/($C33/1000))</f>
        <v>0</v>
      </c>
      <c r="V33" s="1">
        <v>73.2</v>
      </c>
      <c r="W33" s="1">
        <v>0.08</v>
      </c>
      <c r="X33" s="1">
        <f>IF(ISBLANK(V33),0,V33/100*9.8*1/(W33*6)*2*PI())</f>
        <v>93.902204415798934</v>
      </c>
      <c r="Y33" s="1">
        <f>IF(ISBLANK($C33),0,X33/($C33/1000))</f>
        <v>1020.6761349543362</v>
      </c>
      <c r="Z33" s="1">
        <v>66.7</v>
      </c>
      <c r="AA33" s="1"/>
      <c r="AB33" s="1">
        <v>0.1</v>
      </c>
      <c r="AC33" s="1"/>
      <c r="AD33" s="1">
        <f>IF(ISBLANK(Z33),0,Z33/100*9.8*1/(AB33*6)*2*PI())</f>
        <v>68.451115131516815</v>
      </c>
      <c r="AE33" s="1">
        <f>IF(ISBLANK($C33),0,AD33/($C33/1000))</f>
        <v>744.03386012518274</v>
      </c>
      <c r="AH33" s="1">
        <f>IF(ISBLANK(AF33),0,AF33/100*9.8*1/(AG33*6)*2*PI())</f>
        <v>0</v>
      </c>
      <c r="AI33" s="1">
        <f>IF(ISBLANK($C33),0,AH33/($C33/1000))</f>
        <v>0</v>
      </c>
      <c r="AJ33" s="1">
        <v>56.2</v>
      </c>
      <c r="AK33" s="1"/>
      <c r="AL33" s="1">
        <v>0.12</v>
      </c>
      <c r="AM33" s="1"/>
      <c r="AN33" s="1">
        <f>IF(ISBLANK(AJ33),0,AJ33/100*9.8*1/(AL33*6)*2*PI())</f>
        <v>48.062876941419852</v>
      </c>
      <c r="AO33" s="1">
        <f>IF(ISBLANK($C33),0,AN33/($C33/1000))</f>
        <v>522.42257545021573</v>
      </c>
      <c r="AT33" s="1">
        <f>IF(ISBLANK(AP33),0,AP33/100*9.8*1/(AR33*6)*2*PI())</f>
        <v>0</v>
      </c>
      <c r="AU33" s="1">
        <f>IF(ISBLANK($C33),0,AT33/($C33/1000))</f>
        <v>0</v>
      </c>
      <c r="AX33" s="1">
        <f>IF(ISBLANK(AV33),0,AV33/100*9.8*1/(AW33*6)*2*PI())</f>
        <v>0</v>
      </c>
      <c r="AY33" s="1">
        <f>IF(ISBLANK($C33),0,AX33/($C33/1000))</f>
        <v>0</v>
      </c>
      <c r="BB33" s="1">
        <f>IF(ISBLANK(AZ33),0,AZ33/100*9.8*1/(BA33*6)*2*PI())</f>
        <v>0</v>
      </c>
      <c r="BC33" s="1">
        <f>IF(ISBLANK($C33),0,BB33/($C33/1000))</f>
        <v>0</v>
      </c>
      <c r="BF33" s="1">
        <f>IF(ISBLANK(BD33),0,BD33/100*9.8*1/(BE33*6)*2*PI())</f>
        <v>0</v>
      </c>
      <c r="BG33" s="1">
        <f>IF(ISBLANK($C33),0,BF33/($C33/1000))</f>
        <v>0</v>
      </c>
      <c r="BL33" s="1">
        <f>IF(ISBLANK(BH33),0,BH33/100*9.8*1/(BJ33*6)*2*PI())</f>
        <v>0</v>
      </c>
      <c r="BM33" s="1">
        <f>IF(ISBLANK($C33),0,BL33/($C33/1000))</f>
        <v>0</v>
      </c>
      <c r="BP33" s="1">
        <f>IF(ISBLANK(BN33),0,BN33/100*9.8*1/(BO33*6)*2*PI())</f>
        <v>0</v>
      </c>
      <c r="BQ33" s="1">
        <f>IF(ISBLANK($C33),0,BP33/($C33/1000))</f>
        <v>0</v>
      </c>
      <c r="BR33" s="9" t="s">
        <v>964</v>
      </c>
    </row>
    <row r="34" spans="1:70" ht="13.5" customHeight="1">
      <c r="A34" s="1" t="s">
        <v>68</v>
      </c>
      <c r="B34" s="1" t="s">
        <v>106</v>
      </c>
      <c r="C34" s="1">
        <v>66</v>
      </c>
      <c r="H34" s="1">
        <f>IF(ISBLANK(D34),0,D34/100*9.8*1/(F34*6)*2*PI())</f>
        <v>0</v>
      </c>
      <c r="I34" s="1">
        <f>IF(ISBLANK($C34),0,H34/($C34/1000))</f>
        <v>0</v>
      </c>
      <c r="M34" s="1"/>
      <c r="N34" s="1">
        <f>IF(ISBLANK(J34),0,J34/100*9.8*1/(L34*6)*2*PI())</f>
        <v>0</v>
      </c>
      <c r="O34" s="1">
        <f>IF(ISBLANK($C34),0,N34/($C34/1000))</f>
        <v>0</v>
      </c>
      <c r="P34" s="1"/>
      <c r="Q34" s="1"/>
      <c r="R34" s="1"/>
      <c r="S34" s="1"/>
      <c r="T34" s="1">
        <f>IF(ISBLANK(P34),0,P34/100*9.8*1/(R34*6)*2*PI())</f>
        <v>0</v>
      </c>
      <c r="U34" s="1">
        <f>IF(ISBLANK($C34),0,T34/($C34/1000))</f>
        <v>0</v>
      </c>
      <c r="V34" s="1">
        <v>32.200000000000003</v>
      </c>
      <c r="W34" s="1">
        <v>0.05</v>
      </c>
      <c r="X34" s="1">
        <f>IF(ISBLANK(V34),0,V34/100*9.8*1/(W34*6)*2*PI())</f>
        <v>66.090731851119671</v>
      </c>
      <c r="Y34" s="1">
        <f>IF(ISBLANK($C34),0,X34/($C34/1000))</f>
        <v>1001.3747250169647</v>
      </c>
      <c r="Z34" s="1">
        <v>28.4</v>
      </c>
      <c r="AA34" s="1"/>
      <c r="AB34" s="1">
        <v>0.06</v>
      </c>
      <c r="AC34" s="1"/>
      <c r="AD34" s="1">
        <f>IF(ISBLANK(Z34),0,Z34/100*9.8*1/(AB34*6)*2*PI())</f>
        <v>48.576003741506177</v>
      </c>
      <c r="AE34" s="1">
        <f>IF(ISBLANK($C34),0,AD34/($C34/1000))</f>
        <v>736.00005668948745</v>
      </c>
      <c r="AH34" s="1">
        <f>IF(ISBLANK(AF34),0,AF34/100*9.8*1/(AG34*6)*2*PI())</f>
        <v>0</v>
      </c>
      <c r="AI34" s="1">
        <f>IF(ISBLANK($C34),0,AH34/($C34/1000))</f>
        <v>0</v>
      </c>
      <c r="AJ34" s="1">
        <v>22.1</v>
      </c>
      <c r="AK34" s="1"/>
      <c r="AL34" s="1">
        <v>0.08</v>
      </c>
      <c r="AM34" s="1"/>
      <c r="AN34" s="1">
        <f>IF(ISBLANK(AJ34),0,AJ34/100*9.8*1/(AL34*6)*2*PI())</f>
        <v>28.350255704769896</v>
      </c>
      <c r="AO34" s="1">
        <f>IF(ISBLANK($C34),0,AN34/($C34/1000))</f>
        <v>429.5493288601499</v>
      </c>
      <c r="AT34" s="1">
        <f>IF(ISBLANK(AP34),0,AP34/100*9.8*1/(AR34*6)*2*PI())</f>
        <v>0</v>
      </c>
      <c r="AU34" s="1">
        <f>IF(ISBLANK($C34),0,AT34/($C34/1000))</f>
        <v>0</v>
      </c>
      <c r="AX34" s="1">
        <f>IF(ISBLANK(AV34),0,AV34/100*9.8*1/(AW34*6)*2*PI())</f>
        <v>0</v>
      </c>
      <c r="AY34" s="1">
        <f>IF(ISBLANK($C34),0,AX34/($C34/1000))</f>
        <v>0</v>
      </c>
      <c r="BB34" s="1">
        <f>IF(ISBLANK(AZ34),0,AZ34/100*9.8*1/(BA34*6)*2*PI())</f>
        <v>0</v>
      </c>
      <c r="BC34" s="1">
        <f>IF(ISBLANK($C34),0,BB34/($C34/1000))</f>
        <v>0</v>
      </c>
      <c r="BF34" s="1">
        <f>IF(ISBLANK(BD34),0,BD34/100*9.8*1/(BE34*6)*2*PI())</f>
        <v>0</v>
      </c>
      <c r="BG34" s="1">
        <f>IF(ISBLANK($C34),0,BF34/($C34/1000))</f>
        <v>0</v>
      </c>
      <c r="BL34" s="1">
        <f>IF(ISBLANK(BH34),0,BH34/100*9.8*1/(BJ34*6)*2*PI())</f>
        <v>0</v>
      </c>
      <c r="BM34" s="1">
        <f>IF(ISBLANK($C34),0,BL34/($C34/1000))</f>
        <v>0</v>
      </c>
      <c r="BP34" s="1">
        <f>IF(ISBLANK(BN34),0,BN34/100*9.8*1/(BO34*6)*2*PI())</f>
        <v>0</v>
      </c>
      <c r="BQ34" s="1">
        <f>IF(ISBLANK($C34),0,BP34/($C34/1000))</f>
        <v>0</v>
      </c>
      <c r="BR34" s="3" t="s">
        <v>107</v>
      </c>
    </row>
    <row r="35" spans="1:70" ht="13.5" customHeight="1">
      <c r="A35" s="1" t="s">
        <v>512</v>
      </c>
      <c r="B35" s="1" t="s">
        <v>536</v>
      </c>
      <c r="C35" s="1">
        <v>53</v>
      </c>
      <c r="H35" s="1">
        <f>IF(ISBLANK(D35),0,D35/100*9.8*1/(F35*6)*2*PI())</f>
        <v>0</v>
      </c>
      <c r="I35" s="1">
        <f>IF(ISBLANK($C35),0,H35/($C35/1000))</f>
        <v>0</v>
      </c>
      <c r="M35" s="1"/>
      <c r="N35" s="1">
        <f>IF(ISBLANK(J35),0,J35/100*9.8*1/(L35*6)*2*PI())</f>
        <v>0</v>
      </c>
      <c r="O35" s="1">
        <f>IF(ISBLANK($C35),0,N35/($C35/1000))</f>
        <v>0</v>
      </c>
      <c r="P35" s="1"/>
      <c r="Q35" s="1"/>
      <c r="R35" s="1"/>
      <c r="S35" s="1"/>
      <c r="T35" s="1">
        <f>IF(ISBLANK(P35),0,P35/100*9.8*1/(R35*6)*2*PI())</f>
        <v>0</v>
      </c>
      <c r="U35" s="1">
        <f>IF(ISBLANK($C35),0,T35/($C35/1000))</f>
        <v>0</v>
      </c>
      <c r="X35" s="1">
        <f>IF(ISBLANK(V35),0,V35/100*9.8*1/(W35*6)*2*PI())</f>
        <v>0</v>
      </c>
      <c r="Y35" s="1">
        <f>IF(ISBLANK($C35),0,X35/($C35/1000))</f>
        <v>0</v>
      </c>
      <c r="Z35" s="1">
        <v>17</v>
      </c>
      <c r="AA35" s="1"/>
      <c r="AB35" s="1">
        <v>4.4999999999999998E-2</v>
      </c>
      <c r="AC35" s="1"/>
      <c r="AD35" s="1">
        <f>IF(ISBLANK(Z35),0,Z35/100*9.8*1/(AB35*6)*2*PI())</f>
        <v>38.769580450967375</v>
      </c>
      <c r="AE35" s="1">
        <f>IF(ISBLANK($C35),0,AD35/($C35/1000))</f>
        <v>731.50151794278065</v>
      </c>
      <c r="AH35" s="1">
        <f>IF(ISBLANK(AF35),0,AF35/100*9.8*1/(AG35*6)*2*PI())</f>
        <v>0</v>
      </c>
      <c r="AI35" s="1">
        <f>IF(ISBLANK($C35),0,AH35/($C35/1000))</f>
        <v>0</v>
      </c>
      <c r="AJ35" s="1">
        <v>14</v>
      </c>
      <c r="AK35" s="1"/>
      <c r="AL35" s="1">
        <v>5.5E-2</v>
      </c>
      <c r="AM35" s="1"/>
      <c r="AN35" s="1">
        <f>IF(ISBLANK(AJ35),0,AJ35/100*9.8*1/(AL35*6)*2*PI())</f>
        <v>26.122818913486039</v>
      </c>
      <c r="AO35" s="1">
        <f>IF(ISBLANK($C35),0,AN35/($C35/1000))</f>
        <v>492.88337572615171</v>
      </c>
      <c r="AT35" s="1">
        <f>IF(ISBLANK(AP35),0,AP35/100*9.8*1/(AR35*6)*2*PI())</f>
        <v>0</v>
      </c>
      <c r="AU35" s="1">
        <f>IF(ISBLANK($C35),0,AT35/($C35/1000))</f>
        <v>0</v>
      </c>
      <c r="AX35" s="1">
        <f>IF(ISBLANK(AV35),0,AV35/100*9.8*1/(AW35*6)*2*PI())</f>
        <v>0</v>
      </c>
      <c r="AY35" s="1">
        <f>IF(ISBLANK($C35),0,AX35/($C35/1000))</f>
        <v>0</v>
      </c>
      <c r="BB35" s="1">
        <f>IF(ISBLANK(AZ35),0,AZ35/100*9.8*1/(BA35*6)*2*PI())</f>
        <v>0</v>
      </c>
      <c r="BC35" s="1">
        <f>IF(ISBLANK($C35),0,BB35/($C35/1000))</f>
        <v>0</v>
      </c>
      <c r="BF35" s="1">
        <f>IF(ISBLANK(BD35),0,BD35/100*9.8*1/(BE35*6)*2*PI())</f>
        <v>0</v>
      </c>
      <c r="BG35" s="1">
        <f>IF(ISBLANK($C35),0,BF35/($C35/1000))</f>
        <v>0</v>
      </c>
      <c r="BL35" s="1">
        <f>IF(ISBLANK(BH35),0,BH35/100*9.8*1/(BJ35*6)*2*PI())</f>
        <v>0</v>
      </c>
      <c r="BM35" s="1">
        <f>IF(ISBLANK($C35),0,BL35/($C35/1000))</f>
        <v>0</v>
      </c>
      <c r="BP35" s="1">
        <f>IF(ISBLANK(BN35),0,BN35/100*9.8*1/(BO35*6)*2*PI())</f>
        <v>0</v>
      </c>
      <c r="BQ35" s="1">
        <f>IF(ISBLANK($C35),0,BP35/($C35/1000))</f>
        <v>0</v>
      </c>
      <c r="BR35" s="3" t="s">
        <v>537</v>
      </c>
    </row>
    <row r="36" spans="1:70" ht="13.5" customHeight="1">
      <c r="A36" s="1" t="s">
        <v>68</v>
      </c>
      <c r="B36" s="10" t="s">
        <v>108</v>
      </c>
      <c r="C36" s="1">
        <v>11</v>
      </c>
      <c r="H36" s="1">
        <f>IF(ISBLANK(D36),0,D36/100*9.8*1/(F36*6)*2*PI())</f>
        <v>0</v>
      </c>
      <c r="I36" s="1">
        <f>IF(ISBLANK($C36),0,H36/($C36/1000))</f>
        <v>0</v>
      </c>
      <c r="M36" s="1"/>
      <c r="N36" s="1">
        <f>IF(ISBLANK(J36),0,J36/100*9.8*1/(L36*6)*2*PI())</f>
        <v>0</v>
      </c>
      <c r="O36" s="1">
        <f>IF(ISBLANK($C36),0,N36/($C36/1000))</f>
        <v>0</v>
      </c>
      <c r="P36" s="1"/>
      <c r="Q36" s="1"/>
      <c r="R36" s="1"/>
      <c r="S36" s="1"/>
      <c r="T36" s="1">
        <f>IF(ISBLANK(P36),0,P36/100*9.8*1/(R36*6)*2*PI())</f>
        <v>0</v>
      </c>
      <c r="U36" s="1">
        <f>IF(ISBLANK($C36),0,T36/($C36/1000))</f>
        <v>0</v>
      </c>
      <c r="V36" s="1">
        <v>5.3</v>
      </c>
      <c r="W36" s="1">
        <v>0.05</v>
      </c>
      <c r="X36" s="1">
        <f>IF(ISBLANK(V36),0,V36/100*9.8*1/(W36*6)*2*PI())</f>
        <v>10.878288161830255</v>
      </c>
      <c r="Y36" s="1">
        <f>IF(ISBLANK($C36),0,X36/($C36/1000))</f>
        <v>988.93528743911418</v>
      </c>
      <c r="Z36" s="1">
        <v>4.7</v>
      </c>
      <c r="AA36" s="1"/>
      <c r="AB36" s="1">
        <v>0.06</v>
      </c>
      <c r="AC36" s="1"/>
      <c r="AD36" s="1">
        <f>IF(ISBLANK(Z36),0,Z36/100*9.8*1/(AB36*6)*2*PI())</f>
        <v>8.0389865346858826</v>
      </c>
      <c r="AE36" s="10">
        <f>IF(ISBLANK($C36),0,AD36/($C36/1000))</f>
        <v>730.81695769871669</v>
      </c>
      <c r="AH36" s="1">
        <f>IF(ISBLANK(AF36),0,AF36/100*9.8*1/(AG36*6)*2*PI())</f>
        <v>0</v>
      </c>
      <c r="AI36" s="1">
        <f>IF(ISBLANK($C36),0,AH36/($C36/1000))</f>
        <v>0</v>
      </c>
      <c r="AJ36" s="1">
        <v>4</v>
      </c>
      <c r="AK36" s="1"/>
      <c r="AL36" s="1">
        <v>7.0000000000000007E-2</v>
      </c>
      <c r="AM36" s="1"/>
      <c r="AN36" s="1">
        <f>IF(ISBLANK(AJ36),0,AJ36/100*9.8*1/(AL36*6)*2*PI())</f>
        <v>5.8643062867009466</v>
      </c>
      <c r="AO36" s="1">
        <f>IF(ISBLANK($C36),0,AN36/($C36/1000))</f>
        <v>533.11875333644969</v>
      </c>
      <c r="AT36" s="1">
        <f>IF(ISBLANK(AP36),0,AP36/100*9.8*1/(AR36*6)*2*PI())</f>
        <v>0</v>
      </c>
      <c r="AU36" s="1">
        <f>IF(ISBLANK($C36),0,AT36/($C36/1000))</f>
        <v>0</v>
      </c>
      <c r="AX36" s="1">
        <f>IF(ISBLANK(AV36),0,AV36/100*9.8*1/(AW36*6)*2*PI())</f>
        <v>0</v>
      </c>
      <c r="AY36" s="1">
        <f>IF(ISBLANK($C36),0,AX36/($C36/1000))</f>
        <v>0</v>
      </c>
      <c r="BB36" s="1">
        <f>IF(ISBLANK(AZ36),0,AZ36/100*9.8*1/(BA36*6)*2*PI())</f>
        <v>0</v>
      </c>
      <c r="BC36" s="1">
        <f>IF(ISBLANK($C36),0,BB36/($C36/1000))</f>
        <v>0</v>
      </c>
      <c r="BF36" s="1">
        <f>IF(ISBLANK(BD36),0,BD36/100*9.8*1/(BE36*6)*2*PI())</f>
        <v>0</v>
      </c>
      <c r="BG36" s="1">
        <f>IF(ISBLANK($C36),0,BF36/($C36/1000))</f>
        <v>0</v>
      </c>
      <c r="BH36" s="1">
        <v>2.5</v>
      </c>
      <c r="BI36" s="1"/>
      <c r="BJ36" s="1">
        <v>0.11</v>
      </c>
      <c r="BK36" s="1"/>
      <c r="BL36" s="1">
        <f>IF(ISBLANK(BH36),0,BH36/100*9.8*1/(BJ36*6)*2*PI())</f>
        <v>2.3323945458469675</v>
      </c>
      <c r="BM36" s="1">
        <f>IF(ISBLANK($C36),0,BL36/($C36/1000))</f>
        <v>212.03586780426977</v>
      </c>
      <c r="BP36" s="1">
        <f>IF(ISBLANK(BN36),0,BN36/100*9.8*1/(BO36*6)*2*PI())</f>
        <v>0</v>
      </c>
      <c r="BQ36" s="1">
        <f>IF(ISBLANK($C36),0,BP36/($C36/1000))</f>
        <v>0</v>
      </c>
      <c r="BR36" s="3" t="s">
        <v>109</v>
      </c>
    </row>
    <row r="37" spans="1:70" ht="13.5" customHeight="1">
      <c r="A37" s="1" t="s">
        <v>68</v>
      </c>
      <c r="B37" s="7" t="s">
        <v>110</v>
      </c>
      <c r="C37" s="1">
        <v>11</v>
      </c>
      <c r="H37" s="1">
        <f>IF(ISBLANK(D37),0,D37/100*9.8*1/(F37*6)*2*PI())</f>
        <v>0</v>
      </c>
      <c r="I37" s="1">
        <f>IF(ISBLANK($C37),0,H37/($C37/1000))</f>
        <v>0</v>
      </c>
      <c r="M37" s="1"/>
      <c r="N37" s="1">
        <f>IF(ISBLANK(J37),0,J37/100*9.8*1/(L37*6)*2*PI())</f>
        <v>0</v>
      </c>
      <c r="O37" s="1">
        <f>IF(ISBLANK($C37),0,N37/($C37/1000))</f>
        <v>0</v>
      </c>
      <c r="P37" s="1"/>
      <c r="Q37" s="1"/>
      <c r="R37" s="1"/>
      <c r="S37" s="1"/>
      <c r="T37" s="1">
        <f>IF(ISBLANK(P37),0,P37/100*9.8*1/(R37*6)*2*PI())</f>
        <v>0</v>
      </c>
      <c r="U37" s="1">
        <f>IF(ISBLANK($C37),0,T37/($C37/1000))</f>
        <v>0</v>
      </c>
      <c r="V37" s="1">
        <v>5.3</v>
      </c>
      <c r="W37" s="1">
        <v>0.05</v>
      </c>
      <c r="X37" s="1">
        <f>IF(ISBLANK(V37),0,V37/100*9.8*1/(W37*6)*2*PI())</f>
        <v>10.878288161830255</v>
      </c>
      <c r="Y37" s="1">
        <f>IF(ISBLANK($C37),0,X37/($C37/1000))</f>
        <v>988.93528743911418</v>
      </c>
      <c r="Z37" s="1">
        <v>4.7</v>
      </c>
      <c r="AA37" s="1"/>
      <c r="AB37" s="1">
        <v>0.06</v>
      </c>
      <c r="AC37" s="1"/>
      <c r="AD37" s="1">
        <f>IF(ISBLANK(Z37),0,Z37/100*9.8*1/(AB37*6)*2*PI())</f>
        <v>8.0389865346858826</v>
      </c>
      <c r="AE37" s="7">
        <f>IF(ISBLANK($C37),0,AD37/($C37/1000))</f>
        <v>730.81695769871669</v>
      </c>
      <c r="AH37" s="1">
        <f>IF(ISBLANK(AF37),0,AF37/100*9.8*1/(AG37*6)*2*PI())</f>
        <v>0</v>
      </c>
      <c r="AI37" s="1">
        <f>IF(ISBLANK($C37),0,AH37/($C37/1000))</f>
        <v>0</v>
      </c>
      <c r="AJ37" s="1">
        <v>4</v>
      </c>
      <c r="AK37" s="1"/>
      <c r="AL37" s="1">
        <v>7.0000000000000007E-2</v>
      </c>
      <c r="AM37" s="1"/>
      <c r="AN37" s="1">
        <f>IF(ISBLANK(AJ37),0,AJ37/100*9.8*1/(AL37*6)*2*PI())</f>
        <v>5.8643062867009466</v>
      </c>
      <c r="AO37" s="1">
        <f>IF(ISBLANK($C37),0,AN37/($C37/1000))</f>
        <v>533.11875333644969</v>
      </c>
      <c r="AT37" s="1">
        <f>IF(ISBLANK(AP37),0,AP37/100*9.8*1/(AR37*6)*2*PI())</f>
        <v>0</v>
      </c>
      <c r="AU37" s="1">
        <f>IF(ISBLANK($C37),0,AT37/($C37/1000))</f>
        <v>0</v>
      </c>
      <c r="AX37" s="1">
        <f>IF(ISBLANK(AV37),0,AV37/100*9.8*1/(AW37*6)*2*PI())</f>
        <v>0</v>
      </c>
      <c r="AY37" s="1">
        <f>IF(ISBLANK($C37),0,AX37/($C37/1000))</f>
        <v>0</v>
      </c>
      <c r="BB37" s="1">
        <f>IF(ISBLANK(AZ37),0,AZ37/100*9.8*1/(BA37*6)*2*PI())</f>
        <v>0</v>
      </c>
      <c r="BC37" s="1">
        <f>IF(ISBLANK($C37),0,BB37/($C37/1000))</f>
        <v>0</v>
      </c>
      <c r="BF37" s="1">
        <f>IF(ISBLANK(BD37),0,BD37/100*9.8*1/(BE37*6)*2*PI())</f>
        <v>0</v>
      </c>
      <c r="BG37" s="1">
        <f>IF(ISBLANK($C37),0,BF37/($C37/1000))</f>
        <v>0</v>
      </c>
      <c r="BH37" s="1">
        <v>2.5</v>
      </c>
      <c r="BI37" s="1"/>
      <c r="BJ37" s="1">
        <v>0.11</v>
      </c>
      <c r="BK37" s="1"/>
      <c r="BL37" s="1">
        <f>IF(ISBLANK(BH37),0,BH37/100*9.8*1/(BJ37*6)*2*PI())</f>
        <v>2.3323945458469675</v>
      </c>
      <c r="BM37" s="1">
        <f>IF(ISBLANK($C37),0,BL37/($C37/1000))</f>
        <v>212.03586780426977</v>
      </c>
      <c r="BP37" s="1">
        <f>IF(ISBLANK(BN37),0,BN37/100*9.8*1/(BO37*6)*2*PI())</f>
        <v>0</v>
      </c>
      <c r="BQ37" s="1">
        <f>IF(ISBLANK($C37),0,BP37/($C37/1000))</f>
        <v>0</v>
      </c>
      <c r="BR37" s="3" t="s">
        <v>111</v>
      </c>
    </row>
    <row r="38" spans="1:70" ht="13.5" customHeight="1">
      <c r="A38" s="1" t="s">
        <v>76</v>
      </c>
      <c r="B38" s="1" t="s">
        <v>538</v>
      </c>
      <c r="C38" s="1">
        <v>6.9</v>
      </c>
      <c r="H38" s="1">
        <f>IF(ISBLANK(D38),0,D38/100*9.8*1/(F38*6)*2*PI())</f>
        <v>0</v>
      </c>
      <c r="I38" s="1">
        <f>IF(ISBLANK($C38),0,H38/($C38/1000))</f>
        <v>0</v>
      </c>
      <c r="M38" s="1"/>
      <c r="N38" s="1">
        <f>IF(ISBLANK(J38),0,J38/100*9.8*1/(L38*6)*2*PI())</f>
        <v>0</v>
      </c>
      <c r="O38" s="1">
        <f>IF(ISBLANK($C38),0,N38/($C38/1000))</f>
        <v>0</v>
      </c>
      <c r="P38" s="1"/>
      <c r="Q38" s="1"/>
      <c r="R38" s="1"/>
      <c r="S38" s="1"/>
      <c r="T38" s="1">
        <f>IF(ISBLANK(P38),0,P38/100*9.8*1/(R38*6)*2*PI())</f>
        <v>0</v>
      </c>
      <c r="U38" s="1">
        <f>IF(ISBLANK($C38),0,T38/($C38/1000))</f>
        <v>0</v>
      </c>
      <c r="X38" s="1">
        <f>IF(ISBLANK(V38),0,V38/100*9.8*1/(W38*6)*2*PI())</f>
        <v>0</v>
      </c>
      <c r="Y38" s="1">
        <f>IF(ISBLANK($C38),0,X38/($C38/1000))</f>
        <v>0</v>
      </c>
      <c r="Z38" s="1">
        <v>1.96</v>
      </c>
      <c r="AA38" s="1"/>
      <c r="AB38" s="1">
        <v>0.04</v>
      </c>
      <c r="AC38" s="1"/>
      <c r="AD38" s="1">
        <f>IF(ISBLANK(Z38),0,Z38/100*9.8*1/(AB38*6)*2*PI())</f>
        <v>5.0286426408460621</v>
      </c>
      <c r="AE38" s="1">
        <f>IF(ISBLANK($C38),0,AD38/($C38/1000))</f>
        <v>728.78878852841467</v>
      </c>
      <c r="AH38" s="1">
        <f>IF(ISBLANK(AF38),0,AF38/100*9.8*1/(AG38*6)*2*PI())</f>
        <v>0</v>
      </c>
      <c r="AI38" s="1">
        <f>IF(ISBLANK($C38),0,AH38/($C38/1000))</f>
        <v>0</v>
      </c>
      <c r="AJ38" s="1">
        <v>1.75</v>
      </c>
      <c r="AK38" s="1"/>
      <c r="AL38" s="1">
        <v>4.7E-2</v>
      </c>
      <c r="AM38" s="1"/>
      <c r="AN38" s="1">
        <f>IF(ISBLANK(AJ38),0,AJ38/100*9.8*1/(AL38*6)*2*PI())</f>
        <v>3.8211570219195008</v>
      </c>
      <c r="AO38" s="1">
        <f>IF(ISBLANK($C38),0,AN38/($C38/1000))</f>
        <v>553.7908727419566</v>
      </c>
      <c r="AP38" s="1">
        <v>1.43</v>
      </c>
      <c r="AQ38" s="1"/>
      <c r="AR38" s="1">
        <v>5.3999999999999999E-2</v>
      </c>
      <c r="AS38" s="1"/>
      <c r="AT38" s="1">
        <f>IF(ISBLANK(AP38),0,AP38/100*9.8*1/(AR38*6)*2*PI())</f>
        <v>2.7176715708276151</v>
      </c>
      <c r="AU38" s="1">
        <f>IF(ISBLANK($C38),0,AT38/($C38/1000))</f>
        <v>393.86544504748042</v>
      </c>
      <c r="AX38" s="1">
        <f>IF(ISBLANK(AV38),0,AV38/100*9.8*1/(AW38*6)*2*PI())</f>
        <v>0</v>
      </c>
      <c r="AY38" s="1">
        <f>IF(ISBLANK($C38),0,AX38/($C38/1000))</f>
        <v>0</v>
      </c>
      <c r="BB38" s="1">
        <f>IF(ISBLANK(AZ38),0,AZ38/100*9.8*1/(BA38*6)*2*PI())</f>
        <v>0</v>
      </c>
      <c r="BC38" s="1">
        <f>IF(ISBLANK($C38),0,BB38/($C38/1000))</f>
        <v>0</v>
      </c>
      <c r="BF38" s="1">
        <f>IF(ISBLANK(BD38),0,BD38/100*9.8*1/(BE38*6)*2*PI())</f>
        <v>0</v>
      </c>
      <c r="BG38" s="1">
        <f>IF(ISBLANK($C38),0,BF38/($C38/1000))</f>
        <v>0</v>
      </c>
      <c r="BL38" s="1">
        <f>IF(ISBLANK(BH38),0,BH38/100*9.8*1/(BJ38*6)*2*PI())</f>
        <v>0</v>
      </c>
      <c r="BM38" s="1">
        <f>IF(ISBLANK($C38),0,BL38/($C38/1000))</f>
        <v>0</v>
      </c>
      <c r="BP38" s="1">
        <f>IF(ISBLANK(BN38),0,BN38/100*9.8*1/(BO38*6)*2*PI())</f>
        <v>0</v>
      </c>
      <c r="BQ38" s="1">
        <f>IF(ISBLANK($C38),0,BP38/($C38/1000))</f>
        <v>0</v>
      </c>
      <c r="BR38" s="3" t="s">
        <v>539</v>
      </c>
    </row>
    <row r="39" spans="1:70" ht="13.5" customHeight="1">
      <c r="A39" s="1" t="s">
        <v>45</v>
      </c>
      <c r="B39" s="1" t="s">
        <v>126</v>
      </c>
      <c r="C39" s="1">
        <v>21</v>
      </c>
      <c r="G39" s="1"/>
      <c r="H39" s="1">
        <f>IF(ISBLANK(D39),0,D39/100*9.8*1/(F39*6)*2*PI())</f>
        <v>0</v>
      </c>
      <c r="I39" s="1">
        <f>IF(ISBLANK($C39),0,H39/($C39/1000))</f>
        <v>0</v>
      </c>
      <c r="M39" s="1"/>
      <c r="N39" s="1">
        <f>IF(ISBLANK(J39),0,J39/100*9.8*1/(L39*6)*2*PI())</f>
        <v>0</v>
      </c>
      <c r="O39" s="1">
        <f>IF(ISBLANK($C39),0,N39/($C39/1000))</f>
        <v>0</v>
      </c>
      <c r="P39" s="1"/>
      <c r="Q39" s="1"/>
      <c r="R39" s="1"/>
      <c r="S39" s="1"/>
      <c r="T39" s="1">
        <f>IF(ISBLANK(P39),0,P39/100*9.8*1/(R39*6)*2*PI())</f>
        <v>0</v>
      </c>
      <c r="U39" s="1">
        <f>IF(ISBLANK($C39),0,T39/($C39/1000))</f>
        <v>0</v>
      </c>
      <c r="V39" s="1">
        <v>10.4</v>
      </c>
      <c r="W39" s="1">
        <v>5.5E-2</v>
      </c>
      <c r="X39" s="1">
        <f>IF(ISBLANK(V39),0,V39/100*9.8*1/(W39*6)*2*PI())</f>
        <v>19.405522621446774</v>
      </c>
      <c r="Y39" s="1">
        <f>IF(ISBLANK($C39),0,X39/($C39/1000))</f>
        <v>924.07250578317962</v>
      </c>
      <c r="Z39" s="1">
        <v>9.1999999999999993</v>
      </c>
      <c r="AA39" s="1"/>
      <c r="AB39" s="1">
        <v>6.2E-2</v>
      </c>
      <c r="AC39" s="1"/>
      <c r="AD39" s="1">
        <f>IF(ISBLANK(Z39),0,Z39/100*9.8*1/(AB39*6)*2*PI())</f>
        <v>15.22827922836859</v>
      </c>
      <c r="AE39" s="1">
        <f>IF(ISBLANK($C39),0,AD39/($C39/1000))</f>
        <v>725.15615373183755</v>
      </c>
      <c r="AH39" s="1">
        <f>IF(ISBLANK(AF39),0,AF39/100*9.8*1/(AG39*6)*2*PI())</f>
        <v>0</v>
      </c>
      <c r="AI39" s="1">
        <f>IF(ISBLANK($C39),0,AH39/($C39/1000))</f>
        <v>0</v>
      </c>
      <c r="AJ39" s="1">
        <v>7.8</v>
      </c>
      <c r="AK39" s="1"/>
      <c r="AL39" s="1">
        <v>7.4999999999999997E-2</v>
      </c>
      <c r="AM39" s="1"/>
      <c r="AN39" s="1">
        <f>IF(ISBLANK(AJ39),0,AJ39/100*9.8*1/(AL39*6)*2*PI())</f>
        <v>10.673037441795726</v>
      </c>
      <c r="AO39" s="1">
        <f>IF(ISBLANK($C39),0,AN39/($C39/1000))</f>
        <v>508.2398781807488</v>
      </c>
      <c r="AT39" s="1">
        <f>IF(ISBLANK(AP39),0,AP39/100*9.8*1/(AR39*6)*2*PI())</f>
        <v>0</v>
      </c>
      <c r="AU39" s="1">
        <f>IF(ISBLANK($C39),0,AT39/($C39/1000))</f>
        <v>0</v>
      </c>
      <c r="AV39" s="1">
        <v>6.5</v>
      </c>
      <c r="AW39" s="1">
        <v>8.5000000000000006E-2</v>
      </c>
      <c r="AX39" s="1">
        <f>IF(ISBLANK(AV39),0,AV39/100*9.8*1/(AW39*6)*2*PI())</f>
        <v>7.8478216483792105</v>
      </c>
      <c r="AY39" s="1">
        <f>IF(ISBLANK($C39),0,AX39/($C39/1000))</f>
        <v>373.70579277996239</v>
      </c>
      <c r="BB39" s="1">
        <v>0</v>
      </c>
      <c r="BC39" s="1">
        <v>0</v>
      </c>
      <c r="BF39" s="1">
        <f>IF(ISBLANK(BD39),0,BD39/100*9.8*1/(BE39*6)*2*PI())</f>
        <v>0</v>
      </c>
      <c r="BG39" s="1">
        <f>IF(ISBLANK($C39),0,BF39/($C39/1000))</f>
        <v>0</v>
      </c>
      <c r="BL39" s="1">
        <f>IF(ISBLANK(BH39),0,BH39/100*9.8*1/(BJ39*6)*2*PI())</f>
        <v>0</v>
      </c>
      <c r="BM39" s="1">
        <f>IF(ISBLANK($C39),0,BL39/($C39/1000))</f>
        <v>0</v>
      </c>
      <c r="BP39" s="1">
        <f>IF(ISBLANK(BN39),0,BN39/100*9.8*1/(BO39*6)*2*PI())</f>
        <v>0</v>
      </c>
      <c r="BQ39" s="1">
        <f>IF(ISBLANK($C39),0,BP39/($C39/1000))</f>
        <v>0</v>
      </c>
      <c r="BR39" s="3" t="s">
        <v>127</v>
      </c>
    </row>
    <row r="40" spans="1:70" ht="13.5" customHeight="1">
      <c r="A40" s="1" t="s">
        <v>76</v>
      </c>
      <c r="B40" s="1" t="s">
        <v>540</v>
      </c>
      <c r="C40" s="1">
        <v>6.9</v>
      </c>
      <c r="H40" s="1">
        <f>IF(ISBLANK(D40),0,D40/100*9.8*1/(F40*6)*2*PI())</f>
        <v>0</v>
      </c>
      <c r="I40" s="1">
        <f>IF(ISBLANK($C40),0,H40/($C40/1000))</f>
        <v>0</v>
      </c>
      <c r="M40" s="1"/>
      <c r="N40" s="1">
        <f>IF(ISBLANK(J40),0,J40/100*9.8*1/(L40*6)*2*PI())</f>
        <v>0</v>
      </c>
      <c r="O40" s="1">
        <f>IF(ISBLANK($C40),0,N40/($C40/1000))</f>
        <v>0</v>
      </c>
      <c r="P40" s="1"/>
      <c r="Q40" s="1"/>
      <c r="R40" s="1"/>
      <c r="S40" s="1"/>
      <c r="T40" s="1">
        <f>IF(ISBLANK(P40),0,P40/100*9.8*1/(R40*6)*2*PI())</f>
        <v>0</v>
      </c>
      <c r="U40" s="1">
        <f>IF(ISBLANK($C40),0,T40/($C40/1000))</f>
        <v>0</v>
      </c>
      <c r="X40" s="1">
        <f>IF(ISBLANK(V40),0,V40/100*9.8*1/(W40*6)*2*PI())</f>
        <v>0</v>
      </c>
      <c r="Y40" s="1">
        <f>IF(ISBLANK($C40),0,X40/($C40/1000))</f>
        <v>0</v>
      </c>
      <c r="Z40" s="1">
        <v>1.41</v>
      </c>
      <c r="AA40" s="1"/>
      <c r="AB40" s="1">
        <v>2.9000000000000001E-2</v>
      </c>
      <c r="AC40" s="1"/>
      <c r="AD40" s="1">
        <f>IF(ISBLANK(Z40),0,Z40/100*9.8*1/(AB40*6)*2*PI())</f>
        <v>4.9897157801498571</v>
      </c>
      <c r="AE40" s="1">
        <f>IF(ISBLANK($C40),0,AD40/($C40/1000))</f>
        <v>723.14721451447201</v>
      </c>
      <c r="AH40" s="1">
        <f>IF(ISBLANK(AF40),0,AF40/100*9.8*1/(AG40*6)*2*PI())</f>
        <v>0</v>
      </c>
      <c r="AI40" s="1">
        <f>IF(ISBLANK($C40),0,AH40/($C40/1000))</f>
        <v>0</v>
      </c>
      <c r="AJ40" s="1">
        <v>1.1299999999999999</v>
      </c>
      <c r="AK40" s="1"/>
      <c r="AL40" s="1">
        <v>3.5999999999999997E-2</v>
      </c>
      <c r="AM40" s="1"/>
      <c r="AN40" s="1">
        <f>IF(ISBLANK(AJ40),0,AJ40/100*9.8*1/(AL40*6)*2*PI())</f>
        <v>3.2212960227642013</v>
      </c>
      <c r="AO40" s="1">
        <f>IF(ISBLANK($C40),0,AN40/($C40/1000))</f>
        <v>466.85449605278274</v>
      </c>
      <c r="AP40" s="1">
        <v>0.92</v>
      </c>
      <c r="AQ40" s="1"/>
      <c r="AR40" s="1">
        <v>0.04</v>
      </c>
      <c r="AS40" s="1"/>
      <c r="AT40" s="1">
        <f>IF(ISBLANK(AP40),0,AP40/100*9.8*1/(AR40*6)*2*PI())</f>
        <v>2.3603832803971314</v>
      </c>
      <c r="AU40" s="1">
        <f>IF(ISBLANK($C40),0,AT40/($C40/1000))</f>
        <v>342.08453339088857</v>
      </c>
      <c r="AX40" s="1">
        <f>IF(ISBLANK(AV40),0,AV40/100*9.8*1/(AW40*6)*2*PI())</f>
        <v>0</v>
      </c>
      <c r="AY40" s="1">
        <f>IF(ISBLANK($C40),0,AX40/($C40/1000))</f>
        <v>0</v>
      </c>
      <c r="BB40" s="1">
        <f>IF(ISBLANK(AZ40),0,AZ40/100*9.8*1/(BA40*6)*2*PI())</f>
        <v>0</v>
      </c>
      <c r="BC40" s="1">
        <f>IF(ISBLANK($C40),0,BB40/($C40/1000))</f>
        <v>0</v>
      </c>
      <c r="BF40" s="1">
        <f>IF(ISBLANK(BD40),0,BD40/100*9.8*1/(BE40*6)*2*PI())</f>
        <v>0</v>
      </c>
      <c r="BG40" s="1">
        <f>IF(ISBLANK($C40),0,BF40/($C40/1000))</f>
        <v>0</v>
      </c>
      <c r="BL40" s="1">
        <f>IF(ISBLANK(BH40),0,BH40/100*9.8*1/(BJ40*6)*2*PI())</f>
        <v>0</v>
      </c>
      <c r="BM40" s="1">
        <f>IF(ISBLANK($C40),0,BL40/($C40/1000))</f>
        <v>0</v>
      </c>
      <c r="BP40" s="1">
        <f>IF(ISBLANK(BN40),0,BN40/100*9.8*1/(BO40*6)*2*PI())</f>
        <v>0</v>
      </c>
      <c r="BQ40" s="1">
        <f>IF(ISBLANK($C40),0,BP40/($C40/1000))</f>
        <v>0</v>
      </c>
      <c r="BR40" s="3" t="s">
        <v>541</v>
      </c>
    </row>
    <row r="41" spans="1:70" ht="13.5" customHeight="1">
      <c r="A41" s="1" t="s">
        <v>45</v>
      </c>
      <c r="B41" s="1" t="s">
        <v>124</v>
      </c>
      <c r="C41" s="1">
        <v>66</v>
      </c>
      <c r="G41" s="1"/>
      <c r="H41" s="1">
        <f>IF(ISBLANK(D41),0,D41/100*9.8*1/(F41*6)*2*PI())</f>
        <v>0</v>
      </c>
      <c r="I41" s="1">
        <f>IF(ISBLANK($C41),0,H41/($C41/1000))</f>
        <v>0</v>
      </c>
      <c r="M41" s="1"/>
      <c r="N41" s="1">
        <f>IF(ISBLANK(J41),0,J41/100*9.8*1/(L41*6)*2*PI())</f>
        <v>0</v>
      </c>
      <c r="O41" s="1">
        <f>IF(ISBLANK($C41),0,N41/($C41/1000))</f>
        <v>0</v>
      </c>
      <c r="P41" s="1"/>
      <c r="Q41" s="1"/>
      <c r="R41" s="1"/>
      <c r="S41" s="1"/>
      <c r="T41" s="1">
        <f>IF(ISBLANK(P41),0,P41/100*9.8*1/(R41*6)*2*PI())</f>
        <v>0</v>
      </c>
      <c r="U41" s="1">
        <f>IF(ISBLANK($C41),0,T41/($C41/1000))</f>
        <v>0</v>
      </c>
      <c r="V41" s="1">
        <v>60</v>
      </c>
      <c r="W41" s="1">
        <v>0.1</v>
      </c>
      <c r="X41" s="1">
        <f>IF(ISBLANK(V41),0,V41/100*9.8*1/(W41*6)*2*PI())</f>
        <v>61.575216010359938</v>
      </c>
      <c r="Y41" s="1">
        <f>IF(ISBLANK($C41),0,X41/($C41/1000))</f>
        <v>932.95781833878686</v>
      </c>
      <c r="Z41" s="1">
        <v>53</v>
      </c>
      <c r="AA41" s="1"/>
      <c r="AB41" s="1">
        <v>0.115</v>
      </c>
      <c r="AC41" s="1"/>
      <c r="AD41" s="1">
        <f>IF(ISBLANK(Z41),0,Z41/100*9.8*1/(AB41*6)*2*PI())</f>
        <v>47.2969050514359</v>
      </c>
      <c r="AE41" s="1">
        <f>IF(ISBLANK($C41),0,AD41/($C41/1000))</f>
        <v>716.61977350660447</v>
      </c>
      <c r="AH41" s="1">
        <f>IF(ISBLANK(AF41),0,AF41/100*9.8*1/(AG41*6)*2*PI())</f>
        <v>0</v>
      </c>
      <c r="AI41" s="1">
        <f>IF(ISBLANK($C41),0,AH41/($C41/1000))</f>
        <v>0</v>
      </c>
      <c r="AJ41" s="1">
        <v>46</v>
      </c>
      <c r="AK41" s="1"/>
      <c r="AL41" s="1">
        <v>0.13200000000000001</v>
      </c>
      <c r="AM41" s="1"/>
      <c r="AN41" s="1">
        <f>IF(ISBLANK(AJ41),0,AJ41/100*9.8*1/(AL41*6)*2*PI())</f>
        <v>35.763383036320178</v>
      </c>
      <c r="AO41" s="1">
        <f>IF(ISBLANK($C41),0,AN41/($C41/1000))</f>
        <v>541.86943994424507</v>
      </c>
      <c r="AT41" s="1">
        <f>IF(ISBLANK(AP41),0,AP41/100*9.8*1/(AR41*6)*2*PI())</f>
        <v>0</v>
      </c>
      <c r="AU41" s="1">
        <f>IF(ISBLANK($C41),0,AT41/($C41/1000))</f>
        <v>0</v>
      </c>
      <c r="AV41" s="1">
        <v>41</v>
      </c>
      <c r="AW41" s="1">
        <v>0.14499999999999999</v>
      </c>
      <c r="AX41" s="1">
        <f>IF(ISBLANK(AV41),0,AV41/100*9.8*1/(AW41*6)*2*PI())</f>
        <v>29.018205246261584</v>
      </c>
      <c r="AY41" s="1">
        <f>IF(ISBLANK($C41),0,AX41/($C41/1000))</f>
        <v>439.66977645850881</v>
      </c>
      <c r="BB41" s="1">
        <v>0</v>
      </c>
      <c r="BC41" s="1">
        <v>0</v>
      </c>
      <c r="BF41" s="1">
        <f>IF(ISBLANK(BD41),0,BD41/100*9.8*1/(BE41*6)*2*PI())</f>
        <v>0</v>
      </c>
      <c r="BG41" s="1">
        <f>IF(ISBLANK($C41),0,BF41/($C41/1000))</f>
        <v>0</v>
      </c>
      <c r="BL41" s="1">
        <f>IF(ISBLANK(BH41),0,BH41/100*9.8*1/(BJ41*6)*2*PI())</f>
        <v>0</v>
      </c>
      <c r="BM41" s="1">
        <f>IF(ISBLANK($C41),0,BL41/($C41/1000))</f>
        <v>0</v>
      </c>
      <c r="BP41" s="1">
        <f>IF(ISBLANK(BN41),0,BN41/100*9.8*1/(BO41*6)*2*PI())</f>
        <v>0</v>
      </c>
      <c r="BQ41" s="1">
        <f>IF(ISBLANK($C41),0,BP41/($C41/1000))</f>
        <v>0</v>
      </c>
      <c r="BR41" s="3" t="s">
        <v>125</v>
      </c>
    </row>
    <row r="42" spans="1:70" ht="13.5" customHeight="1">
      <c r="A42" s="1" t="s">
        <v>76</v>
      </c>
      <c r="B42" s="1" t="s">
        <v>542</v>
      </c>
      <c r="C42" s="1">
        <v>5.4</v>
      </c>
      <c r="H42" s="1">
        <f>IF(ISBLANK(D42),0,D42/100*9.8*1/(F42*6)*2*PI())</f>
        <v>0</v>
      </c>
      <c r="I42" s="1">
        <f>IF(ISBLANK($C42),0,H42/($C42/1000))</f>
        <v>0</v>
      </c>
      <c r="M42" s="1"/>
      <c r="N42" s="1">
        <f>IF(ISBLANK(J42),0,J42/100*9.8*1/(L42*6)*2*PI())</f>
        <v>0</v>
      </c>
      <c r="O42" s="1">
        <f>IF(ISBLANK($C42),0,N42/($C42/1000))</f>
        <v>0</v>
      </c>
      <c r="P42" s="1"/>
      <c r="Q42" s="1"/>
      <c r="R42" s="1"/>
      <c r="S42" s="1"/>
      <c r="T42" s="1">
        <f>IF(ISBLANK(P42),0,P42/100*9.8*1/(R42*6)*2*PI())</f>
        <v>0</v>
      </c>
      <c r="U42" s="1">
        <f>IF(ISBLANK($C42),0,T42/($C42/1000))</f>
        <v>0</v>
      </c>
      <c r="X42" s="1">
        <f>IF(ISBLANK(V42),0,V42/100*9.8*1/(W42*6)*2*PI())</f>
        <v>0</v>
      </c>
      <c r="Y42" s="1">
        <f>IF(ISBLANK($C42),0,X42/($C42/1000))</f>
        <v>0</v>
      </c>
      <c r="Z42" s="1">
        <v>0.98</v>
      </c>
      <c r="AA42" s="1"/>
      <c r="AB42" s="1">
        <v>2.5999999999999999E-2</v>
      </c>
      <c r="AC42" s="1"/>
      <c r="AD42" s="1">
        <f>IF(ISBLANK(Z42),0,Z42/100*9.8*1/(AB42*6)*2*PI())</f>
        <v>3.8681866468046633</v>
      </c>
      <c r="AE42" s="1">
        <f>IF(ISBLANK($C42),0,AD42/($C42/1000))</f>
        <v>716.3308605193821</v>
      </c>
      <c r="AH42" s="1">
        <f>IF(ISBLANK(AF42),0,AF42/100*9.8*1/(AG42*6)*2*PI())</f>
        <v>0</v>
      </c>
      <c r="AI42" s="1">
        <f>IF(ISBLANK($C42),0,AH42/($C42/1000))</f>
        <v>0</v>
      </c>
      <c r="AJ42" s="1">
        <v>0.85</v>
      </c>
      <c r="AK42" s="1"/>
      <c r="AL42" s="1">
        <v>3.5999999999999997E-2</v>
      </c>
      <c r="AM42" s="1"/>
      <c r="AN42" s="1">
        <f>IF(ISBLANK(AJ42),0,AJ42/100*9.8*1/(AL42*6)*2*PI())</f>
        <v>2.4230987781854614</v>
      </c>
      <c r="AO42" s="1">
        <f>IF(ISBLANK($C42),0,AN42/($C42/1000))</f>
        <v>448.72199596027059</v>
      </c>
      <c r="AP42" s="1">
        <v>0.72</v>
      </c>
      <c r="AQ42" s="1"/>
      <c r="AR42" s="1">
        <v>4.1000000000000002E-2</v>
      </c>
      <c r="AS42" s="1"/>
      <c r="AT42" s="1">
        <f>IF(ISBLANK(AP42),0,AP42/100*9.8*1/(AR42*6)*2*PI())</f>
        <v>1.8022014442056569</v>
      </c>
      <c r="AU42" s="1">
        <f>IF(ISBLANK($C42),0,AT42/($C42/1000))</f>
        <v>333.74100818623276</v>
      </c>
      <c r="AX42" s="1">
        <f>IF(ISBLANK(AV42),0,AV42/100*9.8*1/(AW42*6)*2*PI())</f>
        <v>0</v>
      </c>
      <c r="AY42" s="1">
        <f>IF(ISBLANK($C42),0,AX42/($C42/1000))</f>
        <v>0</v>
      </c>
      <c r="BB42" s="1">
        <f>IF(ISBLANK(AZ42),0,AZ42/100*9.8*1/(BA42*6)*2*PI())</f>
        <v>0</v>
      </c>
      <c r="BC42" s="1">
        <f>IF(ISBLANK($C42),0,BB42/($C42/1000))</f>
        <v>0</v>
      </c>
      <c r="BF42" s="1">
        <f>IF(ISBLANK(BD42),0,BD42/100*9.8*1/(BE42*6)*2*PI())</f>
        <v>0</v>
      </c>
      <c r="BG42" s="1">
        <f>IF(ISBLANK($C42),0,BF42/($C42/1000))</f>
        <v>0</v>
      </c>
      <c r="BL42" s="1">
        <f>IF(ISBLANK(BH42),0,BH42/100*9.8*1/(BJ42*6)*2*PI())</f>
        <v>0</v>
      </c>
      <c r="BM42" s="1">
        <f>IF(ISBLANK($C42),0,BL42/($C42/1000))</f>
        <v>0</v>
      </c>
      <c r="BP42" s="1">
        <f>IF(ISBLANK(BN42),0,BN42/100*9.8*1/(BO42*6)*2*PI())</f>
        <v>0</v>
      </c>
      <c r="BQ42" s="1">
        <f>IF(ISBLANK($C42),0,BP42/($C42/1000))</f>
        <v>0</v>
      </c>
      <c r="BR42" s="3" t="s">
        <v>543</v>
      </c>
    </row>
    <row r="43" spans="1:70" ht="13.5" customHeight="1">
      <c r="A43" s="1" t="s">
        <v>76</v>
      </c>
      <c r="B43" s="1" t="s">
        <v>128</v>
      </c>
      <c r="C43" s="1">
        <v>80</v>
      </c>
      <c r="H43" s="1">
        <f>IF(ISBLANK(D43),0,D43/100*9.8*1/(F43*6)*2*PI())</f>
        <v>0</v>
      </c>
      <c r="I43" s="1">
        <f>IF(ISBLANK($C43),0,H43/($C43/1000))</f>
        <v>0</v>
      </c>
      <c r="M43" s="1"/>
      <c r="N43" s="1">
        <f>IF(ISBLANK(J43),0,J43/100*9.8*1/(L43*6)*2*PI())</f>
        <v>0</v>
      </c>
      <c r="O43" s="1">
        <f>IF(ISBLANK($C43),0,N43/($C43/1000))</f>
        <v>0</v>
      </c>
      <c r="P43" s="1"/>
      <c r="Q43" s="1"/>
      <c r="R43" s="1"/>
      <c r="S43" s="1"/>
      <c r="T43" s="1">
        <f>IF(ISBLANK(P43),0,P43/100*9.8*1/(R43*6)*2*PI())</f>
        <v>0</v>
      </c>
      <c r="U43" s="1">
        <f>IF(ISBLANK($C43),0,T43/($C43/1000))</f>
        <v>0</v>
      </c>
      <c r="V43" s="1">
        <v>40</v>
      </c>
      <c r="W43" s="1">
        <v>5.6000000000000001E-2</v>
      </c>
      <c r="X43" s="1">
        <f>IF(ISBLANK(V43),0,V43/100*9.8*1/(W43*6)*2*PI())</f>
        <v>73.303828583761842</v>
      </c>
      <c r="Y43" s="1">
        <f>IF(ISBLANK($C43),0,X43/($C43/1000))</f>
        <v>916.29785729702303</v>
      </c>
      <c r="Z43" s="1">
        <v>36</v>
      </c>
      <c r="AA43" s="1"/>
      <c r="AB43" s="1">
        <v>6.5000000000000002E-2</v>
      </c>
      <c r="AC43" s="1"/>
      <c r="AD43" s="1">
        <f>IF(ISBLANK(Z43),0,Z43/100*9.8*1/(AB43*6)*2*PI())</f>
        <v>56.838660932639947</v>
      </c>
      <c r="AE43" s="1">
        <f>IF(ISBLANK($C43),0,AD43/($C43/1000))</f>
        <v>710.48326165799926</v>
      </c>
      <c r="AH43" s="1">
        <f>IF(ISBLANK(AF43),0,AF43/100*9.8*1/(AG43*6)*2*PI())</f>
        <v>0</v>
      </c>
      <c r="AI43" s="1">
        <f>IF(ISBLANK($C43),0,AH43/($C43/1000))</f>
        <v>0</v>
      </c>
      <c r="AJ43" s="1">
        <v>28</v>
      </c>
      <c r="AK43" s="1"/>
      <c r="AL43" s="1">
        <v>8.1000000000000003E-2</v>
      </c>
      <c r="AM43" s="1"/>
      <c r="AN43" s="1">
        <f>IF(ISBLANK(AJ43),0,AJ43/100*9.8*1/(AL43*6)*2*PI())</f>
        <v>35.475433092388457</v>
      </c>
      <c r="AO43" s="1">
        <f>IF(ISBLANK($C43),0,AN43/($C43/1000))</f>
        <v>443.44291365485572</v>
      </c>
      <c r="AT43" s="1">
        <f>IF(ISBLANK(AP43),0,AP43/100*9.8*1/(AR43*6)*2*PI())</f>
        <v>0</v>
      </c>
      <c r="AU43" s="1">
        <f>IF(ISBLANK($C43),0,AT43/($C43/1000))</f>
        <v>0</v>
      </c>
      <c r="AX43" s="1">
        <f>IF(ISBLANK(AV43),0,AV43/100*9.8*1/(AW43*6)*2*PI())</f>
        <v>0</v>
      </c>
      <c r="AY43" s="1">
        <f>IF(ISBLANK($C43),0,AX43/($C43/1000))</f>
        <v>0</v>
      </c>
      <c r="BB43" s="1">
        <f>IF(ISBLANK(AZ43),0,AZ43/100*9.8*1/(BA43*6)*2*PI())</f>
        <v>0</v>
      </c>
      <c r="BC43" s="1">
        <f>IF(ISBLANK($C43),0,BB43/($C43/1000))</f>
        <v>0</v>
      </c>
      <c r="BF43" s="1">
        <f>IF(ISBLANK(BD43),0,BD43/100*9.8*1/(BE43*6)*2*PI())</f>
        <v>0</v>
      </c>
      <c r="BG43" s="1">
        <f>IF(ISBLANK($C43),0,BF43/($C43/1000))</f>
        <v>0</v>
      </c>
      <c r="BL43" s="1">
        <f>IF(ISBLANK(BH43),0,BH43/100*9.8*1/(BJ43*6)*2*PI())</f>
        <v>0</v>
      </c>
      <c r="BM43" s="1">
        <f>IF(ISBLANK($C43),0,BL43/($C43/1000))</f>
        <v>0</v>
      </c>
      <c r="BP43" s="1">
        <f>IF(ISBLANK(BN43),0,BN43/100*9.8*1/(BO43*6)*2*PI())</f>
        <v>0</v>
      </c>
      <c r="BQ43" s="1">
        <f>IF(ISBLANK($C43),0,BP43/($C43/1000))</f>
        <v>0</v>
      </c>
      <c r="BR43" s="3" t="s">
        <v>129</v>
      </c>
    </row>
    <row r="44" spans="1:70" ht="13.5" customHeight="1">
      <c r="A44" s="1" t="s">
        <v>512</v>
      </c>
      <c r="B44" s="1" t="s">
        <v>544</v>
      </c>
      <c r="C44" s="1">
        <v>56</v>
      </c>
      <c r="H44" s="1">
        <f>IF(ISBLANK(D44),0,D44/100*9.8*1/(F44*6)*2*PI())</f>
        <v>0</v>
      </c>
      <c r="I44" s="1">
        <f>IF(ISBLANK($C44),0,H44/($C44/1000))</f>
        <v>0</v>
      </c>
      <c r="M44" s="1"/>
      <c r="N44" s="1">
        <f>IF(ISBLANK(J44),0,J44/100*9.8*1/(L44*6)*2*PI())</f>
        <v>0</v>
      </c>
      <c r="O44" s="1">
        <f>IF(ISBLANK($C44),0,N44/($C44/1000))</f>
        <v>0</v>
      </c>
      <c r="P44" s="1"/>
      <c r="Q44" s="1"/>
      <c r="R44" s="1"/>
      <c r="S44" s="1"/>
      <c r="T44" s="1">
        <f>IF(ISBLANK(P44),0,P44/100*9.8*1/(R44*6)*2*PI())</f>
        <v>0</v>
      </c>
      <c r="U44" s="1">
        <f>IF(ISBLANK($C44),0,T44/($C44/1000))</f>
        <v>0</v>
      </c>
      <c r="X44" s="1">
        <f>IF(ISBLANK(V44),0,V44/100*9.8*1/(W44*6)*2*PI())</f>
        <v>0</v>
      </c>
      <c r="Y44" s="1">
        <f>IF(ISBLANK($C44),0,X44/($C44/1000))</f>
        <v>0</v>
      </c>
      <c r="Z44" s="1">
        <v>27</v>
      </c>
      <c r="AA44" s="1"/>
      <c r="AB44" s="1">
        <v>7.0000000000000007E-2</v>
      </c>
      <c r="AC44" s="1"/>
      <c r="AD44" s="1">
        <f>IF(ISBLANK(Z44),0,Z44/100*9.8*1/(AB44*6)*2*PI())</f>
        <v>39.58406743523139</v>
      </c>
      <c r="AE44" s="1">
        <f>IF(ISBLANK($C44),0,AD44/($C44/1000))</f>
        <v>706.85834705770333</v>
      </c>
      <c r="AF44" s="1">
        <v>24</v>
      </c>
      <c r="AG44" s="1">
        <v>0.08</v>
      </c>
      <c r="AH44" s="1">
        <f>IF(ISBLANK(AF44),0,AF44/100*9.8*1/(AG44*6)*2*PI())</f>
        <v>30.787608005179969</v>
      </c>
      <c r="AI44" s="1">
        <f>IF(ISBLANK($C44),0,AH44/($C44/1000))</f>
        <v>549.77871437821375</v>
      </c>
      <c r="AN44" s="1">
        <f>IF(ISBLANK(AJ44),0,AJ44/100*9.8*1/(AL44*6)*2*PI())</f>
        <v>0</v>
      </c>
      <c r="AO44" s="1">
        <f>IF(ISBLANK($C44),0,AN44/($C44/1000))</f>
        <v>0</v>
      </c>
      <c r="AT44" s="1">
        <f>IF(ISBLANK(AP44),0,AP44/100*9.8*1/(AR44*6)*2*PI())</f>
        <v>0</v>
      </c>
      <c r="AU44" s="1">
        <f>IF(ISBLANK($C44),0,AT44/($C44/1000))</f>
        <v>0</v>
      </c>
      <c r="AX44" s="1">
        <f>IF(ISBLANK(AV44),0,AV44/100*9.8*1/(AW44*6)*2*PI())</f>
        <v>0</v>
      </c>
      <c r="AY44" s="1">
        <f>IF(ISBLANK($C44),0,AX44/($C44/1000))</f>
        <v>0</v>
      </c>
      <c r="BB44" s="1">
        <f>IF(ISBLANK(AZ44),0,AZ44/100*9.8*1/(BA44*6)*2*PI())</f>
        <v>0</v>
      </c>
      <c r="BC44" s="1">
        <f>IF(ISBLANK($C44),0,BB44/($C44/1000))</f>
        <v>0</v>
      </c>
      <c r="BF44" s="1">
        <f>IF(ISBLANK(BD44),0,BD44/100*9.8*1/(BE44*6)*2*PI())</f>
        <v>0</v>
      </c>
      <c r="BG44" s="1">
        <f>IF(ISBLANK($C44),0,BF44/($C44/1000))</f>
        <v>0</v>
      </c>
      <c r="BL44" s="1">
        <f>IF(ISBLANK(BH44),0,BH44/100*9.8*1/(BJ44*6)*2*PI())</f>
        <v>0</v>
      </c>
      <c r="BM44" s="1">
        <f>IF(ISBLANK($C44),0,BL44/($C44/1000))</f>
        <v>0</v>
      </c>
      <c r="BP44" s="1">
        <f>IF(ISBLANK(BN44),0,BN44/100*9.8*1/(BO44*6)*2*PI())</f>
        <v>0</v>
      </c>
      <c r="BQ44" s="1">
        <f>IF(ISBLANK($C44),0,BP44/($C44/1000))</f>
        <v>0</v>
      </c>
      <c r="BR44" s="3" t="s">
        <v>530</v>
      </c>
    </row>
    <row r="45" spans="1:70" ht="13.5" customHeight="1">
      <c r="A45" s="1" t="s">
        <v>76</v>
      </c>
      <c r="B45" s="1" t="s">
        <v>545</v>
      </c>
      <c r="C45" s="1">
        <v>5.4</v>
      </c>
      <c r="H45" s="1">
        <f>IF(ISBLANK(D45),0,D45/100*9.8*1/(F45*6)*2*PI())</f>
        <v>0</v>
      </c>
      <c r="I45" s="1">
        <f>IF(ISBLANK($C45),0,H45/($C45/1000))</f>
        <v>0</v>
      </c>
      <c r="M45" s="1"/>
      <c r="N45" s="1">
        <f>IF(ISBLANK(J45),0,J45/100*9.8*1/(L45*6)*2*PI())</f>
        <v>0</v>
      </c>
      <c r="O45" s="1">
        <f>IF(ISBLANK($C45),0,N45/($C45/1000))</f>
        <v>0</v>
      </c>
      <c r="P45" s="1"/>
      <c r="Q45" s="1"/>
      <c r="R45" s="1"/>
      <c r="S45" s="1"/>
      <c r="T45" s="1">
        <f>IF(ISBLANK(P45),0,P45/100*9.8*1/(R45*6)*2*PI())</f>
        <v>0</v>
      </c>
      <c r="U45" s="1">
        <f>IF(ISBLANK($C45),0,T45/($C45/1000))</f>
        <v>0</v>
      </c>
      <c r="X45" s="1">
        <f>IF(ISBLANK(V45),0,V45/100*9.8*1/(W45*6)*2*PI())</f>
        <v>0</v>
      </c>
      <c r="Y45" s="1">
        <f>IF(ISBLANK($C45),0,X45/($C45/1000))</f>
        <v>0</v>
      </c>
      <c r="Z45" s="1">
        <v>1.45</v>
      </c>
      <c r="AA45" s="1"/>
      <c r="AB45" s="1">
        <v>3.9E-2</v>
      </c>
      <c r="AC45" s="1"/>
      <c r="AD45" s="1">
        <f>IF(ISBLANK(Z45),0,Z45/100*9.8*1/(AB45*6)*2*PI())</f>
        <v>3.8155582570522193</v>
      </c>
      <c r="AE45" s="1">
        <f>IF(ISBLANK($C45),0,AD45/($C45/1000))</f>
        <v>706.5848624170776</v>
      </c>
      <c r="AH45" s="1">
        <f>IF(ISBLANK(AF45),0,AF45/100*9.8*1/(AG45*6)*2*PI())</f>
        <v>0</v>
      </c>
      <c r="AI45" s="1">
        <f>IF(ISBLANK($C45),0,AH45/($C45/1000))</f>
        <v>0</v>
      </c>
      <c r="AJ45" s="1">
        <v>1.1200000000000001</v>
      </c>
      <c r="AK45" s="1"/>
      <c r="AL45" s="1">
        <v>4.9000000000000002E-2</v>
      </c>
      <c r="AM45" s="1"/>
      <c r="AN45" s="1">
        <f>IF(ISBLANK(AJ45),0,AJ45/100*9.8*1/(AL45*6)*2*PI())</f>
        <v>2.3457225146803791</v>
      </c>
      <c r="AO45" s="1">
        <f>IF(ISBLANK($C45),0,AN45/($C45/1000))</f>
        <v>434.39305827414427</v>
      </c>
      <c r="AP45" s="1">
        <v>0.94</v>
      </c>
      <c r="AQ45" s="1"/>
      <c r="AR45" s="1">
        <v>5.8000000000000003E-2</v>
      </c>
      <c r="AS45" s="1"/>
      <c r="AT45" s="1">
        <f>IF(ISBLANK(AP45),0,AP45/100*9.8*1/(AR45*6)*2*PI())</f>
        <v>1.6632385933832856</v>
      </c>
      <c r="AU45" s="1">
        <f>IF(ISBLANK($C45),0,AT45/($C45/1000))</f>
        <v>308.00714692283066</v>
      </c>
      <c r="AX45" s="1">
        <f>IF(ISBLANK(AV45),0,AV45/100*9.8*1/(AW45*6)*2*PI())</f>
        <v>0</v>
      </c>
      <c r="AY45" s="1">
        <f>IF(ISBLANK($C45),0,AX45/($C45/1000))</f>
        <v>0</v>
      </c>
      <c r="BB45" s="1">
        <f>IF(ISBLANK(AZ45),0,AZ45/100*9.8*1/(BA45*6)*2*PI())</f>
        <v>0</v>
      </c>
      <c r="BC45" s="1">
        <f>IF(ISBLANK($C45),0,BB45/($C45/1000))</f>
        <v>0</v>
      </c>
      <c r="BF45" s="1">
        <f>IF(ISBLANK(BD45),0,BD45/100*9.8*1/(BE45*6)*2*PI())</f>
        <v>0</v>
      </c>
      <c r="BG45" s="1">
        <f>IF(ISBLANK($C45),0,BF45/($C45/1000))</f>
        <v>0</v>
      </c>
      <c r="BL45" s="1">
        <f>IF(ISBLANK(BH45),0,BH45/100*9.8*1/(BJ45*6)*2*PI())</f>
        <v>0</v>
      </c>
      <c r="BM45" s="1">
        <f>IF(ISBLANK($C45),0,BL45/($C45/1000))</f>
        <v>0</v>
      </c>
      <c r="BP45" s="1">
        <f>IF(ISBLANK(BN45),0,BN45/100*9.8*1/(BO45*6)*2*PI())</f>
        <v>0</v>
      </c>
      <c r="BQ45" s="1">
        <f>IF(ISBLANK($C45),0,BP45/($C45/1000))</f>
        <v>0</v>
      </c>
      <c r="BR45" s="3" t="s">
        <v>546</v>
      </c>
    </row>
    <row r="46" spans="1:70" ht="13.5" customHeight="1">
      <c r="A46" s="1" t="s">
        <v>76</v>
      </c>
      <c r="B46" s="1" t="s">
        <v>547</v>
      </c>
      <c r="C46" s="1">
        <v>6.9</v>
      </c>
      <c r="H46" s="1">
        <f>IF(ISBLANK(D46),0,D46/100*9.8*1/(F46*6)*2*PI())</f>
        <v>0</v>
      </c>
      <c r="I46" s="1">
        <f>IF(ISBLANK($C46),0,H46/($C46/1000))</f>
        <v>0</v>
      </c>
      <c r="M46" s="1"/>
      <c r="N46" s="1">
        <f>IF(ISBLANK(J46),0,J46/100*9.8*1/(L46*6)*2*PI())</f>
        <v>0</v>
      </c>
      <c r="O46" s="1">
        <f>IF(ISBLANK($C46),0,N46/($C46/1000))</f>
        <v>0</v>
      </c>
      <c r="P46" s="1"/>
      <c r="Q46" s="1"/>
      <c r="R46" s="1"/>
      <c r="S46" s="1"/>
      <c r="T46" s="1">
        <f>IF(ISBLANK(P46),0,P46/100*9.8*1/(R46*6)*2*PI())</f>
        <v>0</v>
      </c>
      <c r="U46" s="1">
        <f>IF(ISBLANK($C46),0,T46/($C46/1000))</f>
        <v>0</v>
      </c>
      <c r="X46" s="1">
        <f>IF(ISBLANK(V46),0,V46/100*9.8*1/(W46*6)*2*PI())</f>
        <v>0</v>
      </c>
      <c r="Y46" s="1">
        <f>IF(ISBLANK($C46),0,X46/($C46/1000))</f>
        <v>0</v>
      </c>
      <c r="Z46" s="1">
        <v>2.17</v>
      </c>
      <c r="AA46" s="1"/>
      <c r="AB46" s="1">
        <v>4.5999999999999999E-2</v>
      </c>
      <c r="AC46" s="1"/>
      <c r="AD46" s="1">
        <f>IF(ISBLANK(Z46),0,Z46/100*9.8*1/(AB46*6)*2*PI())</f>
        <v>4.8412398095101841</v>
      </c>
      <c r="AE46" s="1">
        <f>IF(ISBLANK($C46),0,AD46/($C46/1000))</f>
        <v>701.62895790002665</v>
      </c>
      <c r="AH46" s="1">
        <f>IF(ISBLANK(AF46),0,AF46/100*9.8*1/(AG46*6)*2*PI())</f>
        <v>0</v>
      </c>
      <c r="AI46" s="1">
        <f>IF(ISBLANK($C46),0,AH46/($C46/1000))</f>
        <v>0</v>
      </c>
      <c r="AJ46" s="1">
        <v>1.74</v>
      </c>
      <c r="AK46" s="1"/>
      <c r="AL46" s="1">
        <v>5.5E-2</v>
      </c>
      <c r="AM46" s="1"/>
      <c r="AN46" s="1">
        <f>IF(ISBLANK(AJ46),0,AJ46/100*9.8*1/(AL46*6)*2*PI())</f>
        <v>3.246693207818979</v>
      </c>
      <c r="AO46" s="1">
        <f>IF(ISBLANK($C46),0,AN46/($C46/1000))</f>
        <v>470.53524750999691</v>
      </c>
      <c r="AP46" s="1">
        <v>1.3</v>
      </c>
      <c r="AQ46" s="1"/>
      <c r="AR46" s="1">
        <v>6.8000000000000005E-2</v>
      </c>
      <c r="AS46" s="1"/>
      <c r="AT46" s="1">
        <f>IF(ISBLANK(AP46),0,AP46/100*9.8*1/(AR46*6)*2*PI())</f>
        <v>1.9619554120948022</v>
      </c>
      <c r="AU46" s="1">
        <f>IF(ISBLANK($C46),0,AT46/($C46/1000))</f>
        <v>284.34136407171042</v>
      </c>
      <c r="AX46" s="1">
        <f>IF(ISBLANK(AV46),0,AV46/100*9.8*1/(AW46*6)*2*PI())</f>
        <v>0</v>
      </c>
      <c r="AY46" s="1">
        <f>IF(ISBLANK($C46),0,AX46/($C46/1000))</f>
        <v>0</v>
      </c>
      <c r="BB46" s="1">
        <f>IF(ISBLANK(AZ46),0,AZ46/100*9.8*1/(BA46*6)*2*PI())</f>
        <v>0</v>
      </c>
      <c r="BC46" s="1">
        <f>IF(ISBLANK($C46),0,BB46/($C46/1000))</f>
        <v>0</v>
      </c>
      <c r="BF46" s="1">
        <f>IF(ISBLANK(BD46),0,BD46/100*9.8*1/(BE46*6)*2*PI())</f>
        <v>0</v>
      </c>
      <c r="BG46" s="1">
        <f>IF(ISBLANK($C46),0,BF46/($C46/1000))</f>
        <v>0</v>
      </c>
      <c r="BL46" s="1">
        <f>IF(ISBLANK(BH46),0,BH46/100*9.8*1/(BJ46*6)*2*PI())</f>
        <v>0</v>
      </c>
      <c r="BM46" s="1">
        <f>IF(ISBLANK($C46),0,BL46/($C46/1000))</f>
        <v>0</v>
      </c>
      <c r="BP46" s="1">
        <f>IF(ISBLANK(BN46),0,BN46/100*9.8*1/(BO46*6)*2*PI())</f>
        <v>0</v>
      </c>
      <c r="BQ46" s="1">
        <f>IF(ISBLANK($C46),0,BP46/($C46/1000))</f>
        <v>0</v>
      </c>
      <c r="BR46" s="3" t="s">
        <v>548</v>
      </c>
    </row>
    <row r="47" spans="1:70" ht="13.5" customHeight="1">
      <c r="A47" s="1" t="s">
        <v>512</v>
      </c>
      <c r="B47" s="1" t="s">
        <v>549</v>
      </c>
      <c r="C47" s="1">
        <v>80</v>
      </c>
      <c r="H47" s="1">
        <f>IF(ISBLANK(D47),0,D47/100*9.8*1/(F47*6)*2*PI())</f>
        <v>0</v>
      </c>
      <c r="I47" s="1">
        <f>IF(ISBLANK($C47),0,H47/($C47/1000))</f>
        <v>0</v>
      </c>
      <c r="M47" s="1"/>
      <c r="N47" s="1">
        <f>IF(ISBLANK(J47),0,J47/100*9.8*1/(L47*6)*2*PI())</f>
        <v>0</v>
      </c>
      <c r="O47" s="1">
        <f>IF(ISBLANK($C47),0,N47/($C47/1000))</f>
        <v>0</v>
      </c>
      <c r="P47" s="1"/>
      <c r="Q47" s="1"/>
      <c r="R47" s="1"/>
      <c r="S47" s="1"/>
      <c r="T47" s="1">
        <f>IF(ISBLANK(P47),0,P47/100*9.8*1/(R47*6)*2*PI())</f>
        <v>0</v>
      </c>
      <c r="U47" s="1">
        <f>IF(ISBLANK($C47),0,T47/($C47/1000))</f>
        <v>0</v>
      </c>
      <c r="X47" s="1">
        <f>IF(ISBLANK(V47),0,V47/100*9.8*1/(W47*6)*2*PI())</f>
        <v>0</v>
      </c>
      <c r="Y47" s="1">
        <f>IF(ISBLANK($C47),0,X47/($C47/1000))</f>
        <v>0</v>
      </c>
      <c r="Z47" s="1">
        <v>41</v>
      </c>
      <c r="AA47" s="1"/>
      <c r="AB47" s="1">
        <v>7.4999999999999997E-2</v>
      </c>
      <c r="AC47" s="1"/>
      <c r="AD47" s="1">
        <f>IF(ISBLANK(Z47),0,Z47/100*9.8*1/(AB47*6)*2*PI())</f>
        <v>56.101863476105727</v>
      </c>
      <c r="AE47" s="1">
        <f>IF(ISBLANK($C47),0,AD47/($C47/1000))</f>
        <v>701.27329345132159</v>
      </c>
      <c r="AF47" s="1">
        <v>37</v>
      </c>
      <c r="AG47" s="1">
        <v>0.08</v>
      </c>
      <c r="AH47" s="1">
        <f>IF(ISBLANK(AF47),0,AF47/100*9.8*1/(AG47*6)*2*PI())</f>
        <v>47.4642290079858</v>
      </c>
      <c r="AI47" s="1">
        <f>IF(ISBLANK($C47),0,AH47/($C47/1000))</f>
        <v>593.30286259982245</v>
      </c>
      <c r="AN47" s="1">
        <f>IF(ISBLANK(AJ47),0,AJ47/100*9.8*1/(AL47*6)*2*PI())</f>
        <v>0</v>
      </c>
      <c r="AO47" s="1">
        <f>IF(ISBLANK($C47),0,AN47/($C47/1000))</f>
        <v>0</v>
      </c>
      <c r="AT47" s="1">
        <f>IF(ISBLANK(AP47),0,AP47/100*9.8*1/(AR47*6)*2*PI())</f>
        <v>0</v>
      </c>
      <c r="AU47" s="1">
        <f>IF(ISBLANK($C47),0,AT47/($C47/1000))</f>
        <v>0</v>
      </c>
      <c r="AX47" s="1">
        <f>IF(ISBLANK(AV47),0,AV47/100*9.8*1/(AW47*6)*2*PI())</f>
        <v>0</v>
      </c>
      <c r="AY47" s="1">
        <f>IF(ISBLANK($C47),0,AX47/($C47/1000))</f>
        <v>0</v>
      </c>
      <c r="BB47" s="1">
        <f>IF(ISBLANK(AZ47),0,AZ47/100*9.8*1/(BA47*6)*2*PI())</f>
        <v>0</v>
      </c>
      <c r="BC47" s="1">
        <f>IF(ISBLANK($C47),0,BB47/($C47/1000))</f>
        <v>0</v>
      </c>
      <c r="BF47" s="1">
        <f>IF(ISBLANK(BD47),0,BD47/100*9.8*1/(BE47*6)*2*PI())</f>
        <v>0</v>
      </c>
      <c r="BG47" s="1">
        <f>IF(ISBLANK($C47),0,BF47/($C47/1000))</f>
        <v>0</v>
      </c>
      <c r="BL47" s="1">
        <f>IF(ISBLANK(BH47),0,BH47/100*9.8*1/(BJ47*6)*2*PI())</f>
        <v>0</v>
      </c>
      <c r="BM47" s="1">
        <f>IF(ISBLANK($C47),0,BL47/($C47/1000))</f>
        <v>0</v>
      </c>
      <c r="BP47" s="1">
        <f>IF(ISBLANK(BN47),0,BN47/100*9.8*1/(BO47*6)*2*PI())</f>
        <v>0</v>
      </c>
      <c r="BQ47" s="1">
        <f>IF(ISBLANK($C47),0,BP47/($C47/1000))</f>
        <v>0</v>
      </c>
      <c r="BR47" s="3" t="s">
        <v>550</v>
      </c>
    </row>
    <row r="48" spans="1:70" ht="13.5" customHeight="1">
      <c r="A48" s="1" t="s">
        <v>68</v>
      </c>
      <c r="B48" s="10" t="s">
        <v>112</v>
      </c>
      <c r="C48" s="1">
        <v>76.5</v>
      </c>
      <c r="H48" s="1">
        <f>IF(ISBLANK(D48),0,D48/100*9.8*1/(F48*6)*2*PI())</f>
        <v>0</v>
      </c>
      <c r="I48" s="1">
        <f>IF(ISBLANK($C48),0,H48/($C48/1000))</f>
        <v>0</v>
      </c>
      <c r="M48" s="1"/>
      <c r="N48" s="1">
        <f>IF(ISBLANK(J48),0,J48/100*9.8*1/(L48*6)*2*PI())</f>
        <v>0</v>
      </c>
      <c r="O48" s="1">
        <f>IF(ISBLANK($C48),0,N48/($C48/1000))</f>
        <v>0</v>
      </c>
      <c r="P48" s="1"/>
      <c r="Q48" s="1"/>
      <c r="R48" s="1"/>
      <c r="S48" s="1"/>
      <c r="T48" s="1">
        <f>IF(ISBLANK(P48),0,P48/100*9.8*1/(R48*6)*2*PI())</f>
        <v>0</v>
      </c>
      <c r="U48" s="1">
        <f>IF(ISBLANK($C48),0,T48/($C48/1000))</f>
        <v>0</v>
      </c>
      <c r="V48" s="1">
        <v>35.700000000000003</v>
      </c>
      <c r="W48" s="1">
        <v>0.05</v>
      </c>
      <c r="X48" s="1">
        <f>IF(ISBLANK(V48),0,V48/100*9.8*1/(W48*6)*2*PI())</f>
        <v>73.274507052328346</v>
      </c>
      <c r="Y48" s="10">
        <f>IF(ISBLANK($C48),0,X48/($C48/1000))</f>
        <v>957.83669349448815</v>
      </c>
      <c r="Z48" s="1">
        <v>30.8</v>
      </c>
      <c r="AA48" s="1"/>
      <c r="AB48" s="1">
        <v>0.06</v>
      </c>
      <c r="AC48" s="1"/>
      <c r="AD48" s="1">
        <f>IF(ISBLANK(Z48),0,Z48/100*9.8*1/(AB48*6)*2*PI())</f>
        <v>52.681018142196848</v>
      </c>
      <c r="AE48" s="1">
        <f>IF(ISBLANK($C48),0,AD48/($C48/1000))</f>
        <v>688.64076002871695</v>
      </c>
      <c r="AH48" s="1">
        <f>IF(ISBLANK(AF48),0,AF48/100*9.8*1/(AG48*6)*2*PI())</f>
        <v>0</v>
      </c>
      <c r="AI48" s="1">
        <f>IF(ISBLANK($C48),0,AH48/($C48/1000))</f>
        <v>0</v>
      </c>
      <c r="AJ48" s="1">
        <v>25.2</v>
      </c>
      <c r="AK48" s="1"/>
      <c r="AL48" s="1">
        <v>0.08</v>
      </c>
      <c r="AM48" s="1"/>
      <c r="AN48" s="1">
        <f>IF(ISBLANK(AJ48),0,AJ48/100*9.8*1/(AL48*6)*2*PI())</f>
        <v>32.326988405438975</v>
      </c>
      <c r="AO48" s="1">
        <f>IF(ISBLANK($C48),0,AN48/($C48/1000))</f>
        <v>422.57501183580359</v>
      </c>
      <c r="AT48" s="1">
        <f>IF(ISBLANK(AP48),0,AP48/100*9.8*1/(AR48*6)*2*PI())</f>
        <v>0</v>
      </c>
      <c r="AU48" s="1">
        <f>IF(ISBLANK($C48),0,AT48/($C48/1000))</f>
        <v>0</v>
      </c>
      <c r="AX48" s="1">
        <f>IF(ISBLANK(AV48),0,AV48/100*9.8*1/(AW48*6)*2*PI())</f>
        <v>0</v>
      </c>
      <c r="AY48" s="1">
        <f>IF(ISBLANK($C48),0,AX48/($C48/1000))</f>
        <v>0</v>
      </c>
      <c r="BB48" s="1">
        <f>IF(ISBLANK(AZ48),0,AZ48/100*9.8*1/(BA48*6)*2*PI())</f>
        <v>0</v>
      </c>
      <c r="BC48" s="1">
        <f>IF(ISBLANK($C48),0,BB48/($C48/1000))</f>
        <v>0</v>
      </c>
      <c r="BF48" s="1">
        <f>IF(ISBLANK(BD48),0,BD48/100*9.8*1/(BE48*6)*2*PI())</f>
        <v>0</v>
      </c>
      <c r="BG48" s="1">
        <f>IF(ISBLANK($C48),0,BF48/($C48/1000))</f>
        <v>0</v>
      </c>
      <c r="BL48" s="1">
        <f>IF(ISBLANK(BH48),0,BH48/100*9.8*1/(BJ48*6)*2*PI())</f>
        <v>0</v>
      </c>
      <c r="BM48" s="1">
        <f>IF(ISBLANK($C48),0,BL48/($C48/1000))</f>
        <v>0</v>
      </c>
      <c r="BP48" s="1">
        <f>IF(ISBLANK(BN48),0,BN48/100*9.8*1/(BO48*6)*2*PI())</f>
        <v>0</v>
      </c>
      <c r="BQ48" s="1">
        <f>IF(ISBLANK($C48),0,BP48/($C48/1000))</f>
        <v>0</v>
      </c>
      <c r="BR48" s="3" t="s">
        <v>113</v>
      </c>
    </row>
    <row r="49" spans="1:70" ht="13.5" customHeight="1">
      <c r="A49" s="1" t="s">
        <v>512</v>
      </c>
      <c r="B49" s="1" t="s">
        <v>551</v>
      </c>
      <c r="C49" s="1">
        <v>82</v>
      </c>
      <c r="H49" s="1">
        <f>IF(ISBLANK(D49),0,D49/100*9.8*1/(F49*6)*2*PI())</f>
        <v>0</v>
      </c>
      <c r="I49" s="1">
        <f>IF(ISBLANK($C49),0,H49/($C49/1000))</f>
        <v>0</v>
      </c>
      <c r="M49" s="1"/>
      <c r="N49" s="1">
        <f>IF(ISBLANK(J49),0,J49/100*9.8*1/(L49*6)*2*PI())</f>
        <v>0</v>
      </c>
      <c r="O49" s="1">
        <f>IF(ISBLANK($C49),0,N49/($C49/1000))</f>
        <v>0</v>
      </c>
      <c r="P49" s="1"/>
      <c r="Q49" s="1"/>
      <c r="R49" s="1"/>
      <c r="S49" s="1"/>
      <c r="T49" s="1">
        <f>IF(ISBLANK(P49),0,P49/100*9.8*1/(R49*6)*2*PI())</f>
        <v>0</v>
      </c>
      <c r="U49" s="1">
        <f>IF(ISBLANK($C49),0,T49/($C49/1000))</f>
        <v>0</v>
      </c>
      <c r="X49" s="1">
        <f>IF(ISBLANK(V49),0,V49/100*9.8*1/(W49*6)*2*PI())</f>
        <v>0</v>
      </c>
      <c r="Y49" s="1">
        <f>IF(ISBLANK($C49),0,X49/($C49/1000))</f>
        <v>0</v>
      </c>
      <c r="Z49" s="1">
        <v>66</v>
      </c>
      <c r="AA49" s="1"/>
      <c r="AB49" s="1">
        <v>0.12</v>
      </c>
      <c r="AC49" s="1"/>
      <c r="AD49" s="1">
        <f>IF(ISBLANK(Z49),0,Z49/100*9.8*1/(AB49*6)*2*PI())</f>
        <v>56.443948009496623</v>
      </c>
      <c r="AE49" s="1">
        <f>IF(ISBLANK($C49),0,AD49/($C49/1000))</f>
        <v>688.34082938410518</v>
      </c>
      <c r="AF49" s="1">
        <v>61</v>
      </c>
      <c r="AG49" s="1">
        <v>0.13</v>
      </c>
      <c r="AH49" s="1">
        <f>IF(ISBLANK(AF49),0,AF49/100*9.8*1/(AG49*6)*2*PI())</f>
        <v>48.154976623486625</v>
      </c>
      <c r="AI49" s="1">
        <f>IF(ISBLANK($C49),0,AH49/($C49/1000))</f>
        <v>587.25581248154424</v>
      </c>
      <c r="AN49" s="1">
        <f>IF(ISBLANK(AJ49),0,AJ49/100*9.8*1/(AL49*6)*2*PI())</f>
        <v>0</v>
      </c>
      <c r="AO49" s="1">
        <f>IF(ISBLANK($C49),0,AN49/($C49/1000))</f>
        <v>0</v>
      </c>
      <c r="AT49" s="1">
        <f>IF(ISBLANK(AP49),0,AP49/100*9.8*1/(AR49*6)*2*PI())</f>
        <v>0</v>
      </c>
      <c r="AU49" s="1">
        <f>IF(ISBLANK($C49),0,AT49/($C49/1000))</f>
        <v>0</v>
      </c>
      <c r="AX49" s="1">
        <f>IF(ISBLANK(AV49),0,AV49/100*9.8*1/(AW49*6)*2*PI())</f>
        <v>0</v>
      </c>
      <c r="AY49" s="1">
        <f>IF(ISBLANK($C49),0,AX49/($C49/1000))</f>
        <v>0</v>
      </c>
      <c r="BB49" s="1">
        <f>IF(ISBLANK(AZ49),0,AZ49/100*9.8*1/(BA49*6)*2*PI())</f>
        <v>0</v>
      </c>
      <c r="BC49" s="1">
        <f>IF(ISBLANK($C49),0,BB49/($C49/1000))</f>
        <v>0</v>
      </c>
      <c r="BF49" s="1">
        <f>IF(ISBLANK(BD49),0,BD49/100*9.8*1/(BE49*6)*2*PI())</f>
        <v>0</v>
      </c>
      <c r="BG49" s="1">
        <f>IF(ISBLANK($C49),0,BF49/($C49/1000))</f>
        <v>0</v>
      </c>
      <c r="BL49" s="1">
        <f>IF(ISBLANK(BH49),0,BH49/100*9.8*1/(BJ49*6)*2*PI())</f>
        <v>0</v>
      </c>
      <c r="BM49" s="1">
        <f>IF(ISBLANK($C49),0,BL49/($C49/1000))</f>
        <v>0</v>
      </c>
      <c r="BP49" s="1">
        <f>IF(ISBLANK(BN49),0,BN49/100*9.8*1/(BO49*6)*2*PI())</f>
        <v>0</v>
      </c>
      <c r="BQ49" s="1">
        <f>IF(ISBLANK($C49),0,BP49/($C49/1000))</f>
        <v>0</v>
      </c>
      <c r="BR49" s="3" t="s">
        <v>552</v>
      </c>
    </row>
    <row r="50" spans="1:70" ht="13.5" customHeight="1">
      <c r="A50" s="1" t="s">
        <v>68</v>
      </c>
      <c r="B50" s="1" t="s">
        <v>158</v>
      </c>
      <c r="C50" s="1">
        <v>81.5</v>
      </c>
      <c r="H50" s="1">
        <f>IF(ISBLANK(D50),0,D50/100*9.8*1/(F50*6)*2*PI())</f>
        <v>0</v>
      </c>
      <c r="I50" s="1">
        <f>IF(ISBLANK($C50),0,H50/($C50/1000))</f>
        <v>0</v>
      </c>
      <c r="M50" s="1"/>
      <c r="N50" s="1">
        <f>IF(ISBLANK(J50),0,J50/100*9.8*1/(L50*6)*2*PI())</f>
        <v>0</v>
      </c>
      <c r="O50" s="1">
        <f>IF(ISBLANK($C50),0,N50/($C50/1000))</f>
        <v>0</v>
      </c>
      <c r="P50" s="1"/>
      <c r="Q50" s="1"/>
      <c r="R50" s="1"/>
      <c r="S50" s="1"/>
      <c r="T50" s="1">
        <f>IF(ISBLANK(P50),0,P50/100*9.8*1/(R50*6)*2*PI())</f>
        <v>0</v>
      </c>
      <c r="U50" s="1">
        <f>IF(ISBLANK($C50),0,T50/($C50/1000))</f>
        <v>0</v>
      </c>
      <c r="V50" s="1">
        <v>61.2</v>
      </c>
      <c r="W50" s="1">
        <v>0.09</v>
      </c>
      <c r="X50" s="1">
        <f>IF(ISBLANK(V50),0,V50/100*9.8*1/(W50*6)*2*PI())</f>
        <v>69.785244811741265</v>
      </c>
      <c r="Y50" s="1">
        <f>IF(ISBLANK($C50),0,X50/($C50/1000))</f>
        <v>856.2606725367026</v>
      </c>
      <c r="Z50" s="1">
        <v>54.3</v>
      </c>
      <c r="AA50" s="1"/>
      <c r="AB50" s="1">
        <v>0.1</v>
      </c>
      <c r="AC50" s="1"/>
      <c r="AD50" s="1">
        <f>IF(ISBLANK(Z50),0,Z50/100*9.8*1/(AB50*6)*2*PI())</f>
        <v>55.725570489375741</v>
      </c>
      <c r="AE50" s="1">
        <f>IF(ISBLANK($C50),0,AD50/($C50/1000))</f>
        <v>683.74933115798456</v>
      </c>
      <c r="AH50" s="1">
        <f>IF(ISBLANK(AF50),0,AF50/100*9.8*1/(AG50*6)*2*PI())</f>
        <v>0</v>
      </c>
      <c r="AI50" s="1">
        <f>IF(ISBLANK($C50),0,AH50/($C50/1000))</f>
        <v>0</v>
      </c>
      <c r="AJ50" s="1">
        <v>45.6</v>
      </c>
      <c r="AK50" s="1"/>
      <c r="AL50" s="1">
        <v>0.12</v>
      </c>
      <c r="AM50" s="1"/>
      <c r="AN50" s="1">
        <f>IF(ISBLANK(AJ50),0,AJ50/100*9.8*1/(AL50*6)*2*PI())</f>
        <v>38.997636806561303</v>
      </c>
      <c r="AO50" s="1">
        <f>IF(ISBLANK($C50),0,AN50/($C50/1000))</f>
        <v>478.49861112345155</v>
      </c>
      <c r="AT50" s="1">
        <f>IF(ISBLANK(AP50),0,AP50/100*9.8*1/(AR50*6)*2*PI())</f>
        <v>0</v>
      </c>
      <c r="AU50" s="1">
        <f>IF(ISBLANK($C50),0,AT50/($C50/1000))</f>
        <v>0</v>
      </c>
      <c r="AX50" s="1">
        <f>IF(ISBLANK(AV50),0,AV50/100*9.8*1/(AW50*6)*2*PI())</f>
        <v>0</v>
      </c>
      <c r="AY50" s="1">
        <f>IF(ISBLANK($C50),0,AX50/($C50/1000))</f>
        <v>0</v>
      </c>
      <c r="BB50" s="1">
        <f>IF(ISBLANK(AZ50),0,AZ50/100*9.8*1/(BA50*6)*2*PI())</f>
        <v>0</v>
      </c>
      <c r="BC50" s="1">
        <f>IF(ISBLANK($C50),0,BB50/($C50/1000))</f>
        <v>0</v>
      </c>
      <c r="BF50" s="1">
        <f>IF(ISBLANK(BD50),0,BD50/100*9.8*1/(BE50*6)*2*PI())</f>
        <v>0</v>
      </c>
      <c r="BG50" s="1">
        <f>IF(ISBLANK($C50),0,BF50/($C50/1000))</f>
        <v>0</v>
      </c>
      <c r="BL50" s="1">
        <f>IF(ISBLANK(BH50),0,BH50/100*9.8*1/(BJ50*6)*2*PI())</f>
        <v>0</v>
      </c>
      <c r="BM50" s="1">
        <f>IF(ISBLANK($C50),0,BL50/($C50/1000))</f>
        <v>0</v>
      </c>
      <c r="BP50" s="1">
        <f>IF(ISBLANK(BN50),0,BN50/100*9.8*1/(BO50*6)*2*PI())</f>
        <v>0</v>
      </c>
      <c r="BQ50" s="1">
        <f>IF(ISBLANK($C50),0,BP50/($C50/1000))</f>
        <v>0</v>
      </c>
      <c r="BR50" s="9" t="s">
        <v>1000</v>
      </c>
    </row>
    <row r="51" spans="1:70" ht="13.5" customHeight="1">
      <c r="A51" s="1" t="s">
        <v>68</v>
      </c>
      <c r="B51" s="1" t="s">
        <v>159</v>
      </c>
      <c r="C51" s="1">
        <v>84</v>
      </c>
      <c r="H51" s="1">
        <f>IF(ISBLANK(D51),0,D51/100*9.8*1/(F51*6)*2*PI())</f>
        <v>0</v>
      </c>
      <c r="I51" s="1">
        <f>IF(ISBLANK($C51),0,H51/($C51/1000))</f>
        <v>0</v>
      </c>
      <c r="M51" s="1"/>
      <c r="N51" s="1">
        <f>IF(ISBLANK(J51),0,J51/100*9.8*1/(L51*6)*2*PI())</f>
        <v>0</v>
      </c>
      <c r="O51" s="1">
        <f>IF(ISBLANK($C51),0,N51/($C51/1000))</f>
        <v>0</v>
      </c>
      <c r="P51" s="1"/>
      <c r="Q51" s="1"/>
      <c r="R51" s="1"/>
      <c r="S51" s="1"/>
      <c r="T51" s="1">
        <f>IF(ISBLANK(P51),0,P51/100*9.8*1/(R51*6)*2*PI())</f>
        <v>0</v>
      </c>
      <c r="U51" s="1">
        <f>IF(ISBLANK($C51),0,T51/($C51/1000))</f>
        <v>0</v>
      </c>
      <c r="V51" s="1">
        <v>62.9</v>
      </c>
      <c r="W51" s="1">
        <v>0.09</v>
      </c>
      <c r="X51" s="1">
        <f>IF(ISBLANK(V51),0,V51/100*9.8*1/(W51*6)*2*PI())</f>
        <v>71.723723834289643</v>
      </c>
      <c r="Y51" s="1">
        <f>IF(ISBLANK($C51),0,X51/($C51/1000))</f>
        <v>853.8538551701148</v>
      </c>
      <c r="Z51" s="1">
        <v>55.7</v>
      </c>
      <c r="AA51" s="1"/>
      <c r="AB51" s="1">
        <v>0.1</v>
      </c>
      <c r="AC51" s="1"/>
      <c r="AD51" s="1">
        <f>IF(ISBLANK(Z51),0,Z51/100*9.8*1/(AB51*6)*2*PI())</f>
        <v>57.162325529617483</v>
      </c>
      <c r="AE51" s="1">
        <f>IF(ISBLANK($C51),0,AD51/($C51/1000))</f>
        <v>680.50387535258903</v>
      </c>
      <c r="AH51" s="1">
        <f>IF(ISBLANK(AF51),0,AF51/100*9.8*1/(AG51*6)*2*PI())</f>
        <v>0</v>
      </c>
      <c r="AI51" s="1">
        <f>IF(ISBLANK($C51),0,AH51/($C51/1000))</f>
        <v>0</v>
      </c>
      <c r="AJ51" s="1">
        <v>46.2</v>
      </c>
      <c r="AK51" s="1"/>
      <c r="AL51" s="1">
        <v>0.12</v>
      </c>
      <c r="AM51" s="1"/>
      <c r="AN51" s="1">
        <f>IF(ISBLANK(AJ51),0,AJ51/100*9.8*1/(AL51*6)*2*PI())</f>
        <v>39.510763606647636</v>
      </c>
      <c r="AO51" s="1">
        <f>IF(ISBLANK($C51),0,AN51/($C51/1000))</f>
        <v>470.36623341247184</v>
      </c>
      <c r="AT51" s="1">
        <f>IF(ISBLANK(AP51),0,AP51/100*9.8*1/(AR51*6)*2*PI())</f>
        <v>0</v>
      </c>
      <c r="AU51" s="1">
        <f>IF(ISBLANK($C51),0,AT51/($C51/1000))</f>
        <v>0</v>
      </c>
      <c r="AX51" s="1">
        <f>IF(ISBLANK(AV51),0,AV51/100*9.8*1/(AW51*6)*2*PI())</f>
        <v>0</v>
      </c>
      <c r="AY51" s="1">
        <f>IF(ISBLANK($C51),0,AX51/($C51/1000))</f>
        <v>0</v>
      </c>
      <c r="BB51" s="1">
        <f>IF(ISBLANK(AZ51),0,AZ51/100*9.8*1/(BA51*6)*2*PI())</f>
        <v>0</v>
      </c>
      <c r="BC51" s="1">
        <f>IF(ISBLANK($C51),0,BB51/($C51/1000))</f>
        <v>0</v>
      </c>
      <c r="BF51" s="1">
        <f>IF(ISBLANK(BD51),0,BD51/100*9.8*1/(BE51*6)*2*PI())</f>
        <v>0</v>
      </c>
      <c r="BG51" s="1">
        <f>IF(ISBLANK($C51),0,BF51/($C51/1000))</f>
        <v>0</v>
      </c>
      <c r="BL51" s="1">
        <f>IF(ISBLANK(BH51),0,BH51/100*9.8*1/(BJ51*6)*2*PI())</f>
        <v>0</v>
      </c>
      <c r="BM51" s="1">
        <f>IF(ISBLANK($C51),0,BL51/($C51/1000))</f>
        <v>0</v>
      </c>
      <c r="BP51" s="1">
        <f>IF(ISBLANK(BN51),0,BN51/100*9.8*1/(BO51*6)*2*PI())</f>
        <v>0</v>
      </c>
      <c r="BQ51" s="1">
        <f>IF(ISBLANK($C51),0,BP51/($C51/1000))</f>
        <v>0</v>
      </c>
      <c r="BR51" s="3" t="s">
        <v>160</v>
      </c>
    </row>
    <row r="52" spans="1:70" ht="13.5" customHeight="1">
      <c r="A52" s="1" t="s">
        <v>68</v>
      </c>
      <c r="B52" s="1" t="s">
        <v>153</v>
      </c>
      <c r="C52" s="1">
        <v>11</v>
      </c>
      <c r="H52" s="1">
        <f>IF(ISBLANK(D52),0,D52/100*9.8*1/(F52*6)*2*PI())</f>
        <v>0</v>
      </c>
      <c r="I52" s="1">
        <f>IF(ISBLANK($C52),0,H52/($C52/1000))</f>
        <v>0</v>
      </c>
      <c r="M52" s="1"/>
      <c r="N52" s="1">
        <f>IF(ISBLANK(J52),0,J52/100*9.8*1/(L52*6)*2*PI())</f>
        <v>0</v>
      </c>
      <c r="O52" s="1">
        <f>IF(ISBLANK($C52),0,N52/($C52/1000))</f>
        <v>0</v>
      </c>
      <c r="P52" s="1"/>
      <c r="Q52" s="1"/>
      <c r="R52" s="1"/>
      <c r="S52" s="1"/>
      <c r="T52" s="1">
        <f>IF(ISBLANK(P52),0,P52/100*9.8*1/(R52*6)*2*PI())</f>
        <v>0</v>
      </c>
      <c r="U52" s="1">
        <f>IF(ISBLANK($C52),0,T52/($C52/1000))</f>
        <v>0</v>
      </c>
      <c r="V52" s="1">
        <v>6.5</v>
      </c>
      <c r="W52" s="1">
        <v>7.0000000000000007E-2</v>
      </c>
      <c r="X52" s="1">
        <f>IF(ISBLANK(V52),0,V52/100*9.8*1/(W52*6)*2*PI())</f>
        <v>9.5294977158890397</v>
      </c>
      <c r="Y52" s="1">
        <f>IF(ISBLANK($C52),0,X52/($C52/1000))</f>
        <v>866.31797417173095</v>
      </c>
      <c r="Z52" s="1">
        <v>5.8</v>
      </c>
      <c r="AA52" s="1"/>
      <c r="AB52" s="1">
        <v>0.08</v>
      </c>
      <c r="AC52" s="1"/>
      <c r="AD52" s="1">
        <f>IF(ISBLANK(Z52),0,Z52/100*9.8*1/(AB52*6)*2*PI())</f>
        <v>7.4403386012518276</v>
      </c>
      <c r="AE52" s="1">
        <f>IF(ISBLANK($C52),0,AD52/($C52/1000))</f>
        <v>676.39441829562077</v>
      </c>
      <c r="AH52" s="1">
        <f>IF(ISBLANK(AF52),0,AF52/100*9.8*1/(AG52*6)*2*PI())</f>
        <v>0</v>
      </c>
      <c r="AI52" s="1">
        <f>IF(ISBLANK($C52),0,AH52/($C52/1000))</f>
        <v>0</v>
      </c>
      <c r="AJ52" s="1">
        <v>4.7</v>
      </c>
      <c r="AK52" s="1"/>
      <c r="AL52" s="1">
        <v>0.1</v>
      </c>
      <c r="AM52" s="1"/>
      <c r="AN52" s="1">
        <f>IF(ISBLANK(AJ52),0,AJ52/100*9.8*1/(AL52*6)*2*PI())</f>
        <v>4.8233919208115283</v>
      </c>
      <c r="AO52" s="1">
        <f>IF(ISBLANK($C52),0,AN52/($C52/1000))</f>
        <v>438.49017461922989</v>
      </c>
      <c r="AT52" s="1">
        <f>IF(ISBLANK(AP52),0,AP52/100*9.8*1/(AR52*6)*2*PI())</f>
        <v>0</v>
      </c>
      <c r="AU52" s="1">
        <f>IF(ISBLANK($C52),0,AT52/($C52/1000))</f>
        <v>0</v>
      </c>
      <c r="AX52" s="1">
        <f>IF(ISBLANK(AV52),0,AV52/100*9.8*1/(AW52*6)*2*PI())</f>
        <v>0</v>
      </c>
      <c r="AY52" s="1">
        <f>IF(ISBLANK($C52),0,AX52/($C52/1000))</f>
        <v>0</v>
      </c>
      <c r="BB52" s="1">
        <f>IF(ISBLANK(AZ52),0,AZ52/100*9.8*1/(BA52*6)*2*PI())</f>
        <v>0</v>
      </c>
      <c r="BC52" s="1">
        <f>IF(ISBLANK($C52),0,BB52/($C52/1000))</f>
        <v>0</v>
      </c>
      <c r="BF52" s="1">
        <f>IF(ISBLANK(BD52),0,BD52/100*9.8*1/(BE52*6)*2*PI())</f>
        <v>0</v>
      </c>
      <c r="BG52" s="1">
        <f>IF(ISBLANK($C52),0,BF52/($C52/1000))</f>
        <v>0</v>
      </c>
      <c r="BH52" s="1">
        <v>3.1</v>
      </c>
      <c r="BI52" s="1"/>
      <c r="BJ52" s="1">
        <v>0.16</v>
      </c>
      <c r="BK52" s="1"/>
      <c r="BL52" s="1">
        <f>IF(ISBLANK(BH52),0,BH52/100*9.8*1/(BJ52*6)*2*PI())</f>
        <v>1.9883663503345399</v>
      </c>
      <c r="BM52" s="1">
        <f>IF(ISBLANK($C52),0,BL52/($C52/1000))</f>
        <v>180.76057730314</v>
      </c>
      <c r="BP52" s="1">
        <f>IF(ISBLANK(BN52),0,BN52/100*9.8*1/(BO52*6)*2*PI())</f>
        <v>0</v>
      </c>
      <c r="BQ52" s="1">
        <f>IF(ISBLANK($C52),0,BP52/($C52/1000))</f>
        <v>0</v>
      </c>
      <c r="BR52" s="3" t="s">
        <v>154</v>
      </c>
    </row>
    <row r="53" spans="1:70" ht="13.5" customHeight="1">
      <c r="A53" s="1" t="s">
        <v>68</v>
      </c>
      <c r="B53" s="1" t="s">
        <v>155</v>
      </c>
      <c r="C53" s="1">
        <v>11</v>
      </c>
      <c r="H53" s="1">
        <f>IF(ISBLANK(D53),0,D53/100*9.8*1/(F53*6)*2*PI())</f>
        <v>0</v>
      </c>
      <c r="I53" s="1">
        <f>IF(ISBLANK($C53),0,H53/($C53/1000))</f>
        <v>0</v>
      </c>
      <c r="M53" s="1"/>
      <c r="N53" s="1">
        <f>IF(ISBLANK(J53),0,J53/100*9.8*1/(L53*6)*2*PI())</f>
        <v>0</v>
      </c>
      <c r="O53" s="1">
        <f>IF(ISBLANK($C53),0,N53/($C53/1000))</f>
        <v>0</v>
      </c>
      <c r="P53" s="1"/>
      <c r="Q53" s="1"/>
      <c r="R53" s="1"/>
      <c r="S53" s="1"/>
      <c r="T53" s="1">
        <f>IF(ISBLANK(P53),0,P53/100*9.8*1/(R53*6)*2*PI())</f>
        <v>0</v>
      </c>
      <c r="U53" s="1">
        <f>IF(ISBLANK($C53),0,T53/($C53/1000))</f>
        <v>0</v>
      </c>
      <c r="V53" s="1">
        <v>6.5</v>
      </c>
      <c r="W53" s="1">
        <v>7.0000000000000007E-2</v>
      </c>
      <c r="X53" s="1">
        <f>IF(ISBLANK(V53),0,V53/100*9.8*1/(W53*6)*2*PI())</f>
        <v>9.5294977158890397</v>
      </c>
      <c r="Y53" s="1">
        <f>IF(ISBLANK($C53),0,X53/($C53/1000))</f>
        <v>866.31797417173095</v>
      </c>
      <c r="Z53" s="1">
        <v>5.8</v>
      </c>
      <c r="AA53" s="1"/>
      <c r="AB53" s="1">
        <v>0.08</v>
      </c>
      <c r="AC53" s="1"/>
      <c r="AD53" s="1">
        <f>IF(ISBLANK(Z53),0,Z53/100*9.8*1/(AB53*6)*2*PI())</f>
        <v>7.4403386012518276</v>
      </c>
      <c r="AE53" s="1">
        <f>IF(ISBLANK($C53),0,AD53/($C53/1000))</f>
        <v>676.39441829562077</v>
      </c>
      <c r="AH53" s="1">
        <f>IF(ISBLANK(AF53),0,AF53/100*9.8*1/(AG53*6)*2*PI())</f>
        <v>0</v>
      </c>
      <c r="AI53" s="1">
        <f>IF(ISBLANK($C53),0,AH53/($C53/1000))</f>
        <v>0</v>
      </c>
      <c r="AJ53" s="1">
        <v>4.7</v>
      </c>
      <c r="AK53" s="1"/>
      <c r="AL53" s="1">
        <v>0.1</v>
      </c>
      <c r="AM53" s="1"/>
      <c r="AN53" s="1">
        <f>IF(ISBLANK(AJ53),0,AJ53/100*9.8*1/(AL53*6)*2*PI())</f>
        <v>4.8233919208115283</v>
      </c>
      <c r="AO53" s="1">
        <f>IF(ISBLANK($C53),0,AN53/($C53/1000))</f>
        <v>438.49017461922989</v>
      </c>
      <c r="AT53" s="1">
        <f>IF(ISBLANK(AP53),0,AP53/100*9.8*1/(AR53*6)*2*PI())</f>
        <v>0</v>
      </c>
      <c r="AU53" s="1">
        <f>IF(ISBLANK($C53),0,AT53/($C53/1000))</f>
        <v>0</v>
      </c>
      <c r="AX53" s="1">
        <f>IF(ISBLANK(AV53),0,AV53/100*9.8*1/(AW53*6)*2*PI())</f>
        <v>0</v>
      </c>
      <c r="AY53" s="1">
        <f>IF(ISBLANK($C53),0,AX53/($C53/1000))</f>
        <v>0</v>
      </c>
      <c r="BB53" s="1">
        <f>IF(ISBLANK(AZ53),0,AZ53/100*9.8*1/(BA53*6)*2*PI())</f>
        <v>0</v>
      </c>
      <c r="BC53" s="1">
        <f>IF(ISBLANK($C53),0,BB53/($C53/1000))</f>
        <v>0</v>
      </c>
      <c r="BF53" s="1">
        <f>IF(ISBLANK(BD53),0,BD53/100*9.8*1/(BE53*6)*2*PI())</f>
        <v>0</v>
      </c>
      <c r="BG53" s="1">
        <f>IF(ISBLANK($C53),0,BF53/($C53/1000))</f>
        <v>0</v>
      </c>
      <c r="BH53" s="1">
        <v>3.1</v>
      </c>
      <c r="BI53" s="1"/>
      <c r="BJ53" s="1">
        <v>0.16</v>
      </c>
      <c r="BK53" s="1"/>
      <c r="BL53" s="1">
        <f>IF(ISBLANK(BH53),0,BH53/100*9.8*1/(BJ53*6)*2*PI())</f>
        <v>1.9883663503345399</v>
      </c>
      <c r="BM53" s="1">
        <f>IF(ISBLANK($C53),0,BL53/($C53/1000))</f>
        <v>180.76057730314</v>
      </c>
      <c r="BP53" s="1">
        <f>IF(ISBLANK(BN53),0,BN53/100*9.8*1/(BO53*6)*2*PI())</f>
        <v>0</v>
      </c>
      <c r="BQ53" s="1">
        <f>IF(ISBLANK($C53),0,BP53/($C53/1000))</f>
        <v>0</v>
      </c>
      <c r="BR53" s="3" t="s">
        <v>156</v>
      </c>
    </row>
    <row r="54" spans="1:70" ht="13.5" customHeight="1">
      <c r="A54" s="1" t="s">
        <v>76</v>
      </c>
      <c r="B54" s="1" t="s">
        <v>179</v>
      </c>
      <c r="C54" s="1">
        <v>80</v>
      </c>
      <c r="H54" s="1">
        <f>IF(ISBLANK(D54),0,D54/100*9.8*1/(F54*6)*2*PI())</f>
        <v>0</v>
      </c>
      <c r="I54" s="1">
        <f>IF(ISBLANK($C54),0,H54/($C54/1000))</f>
        <v>0</v>
      </c>
      <c r="M54" s="1"/>
      <c r="N54" s="1">
        <f>IF(ISBLANK(J54),0,J54/100*9.8*1/(L54*6)*2*PI())</f>
        <v>0</v>
      </c>
      <c r="O54" s="1">
        <f>IF(ISBLANK($C54),0,N54/($C54/1000))</f>
        <v>0</v>
      </c>
      <c r="P54" s="1"/>
      <c r="Q54" s="1"/>
      <c r="R54" s="1"/>
      <c r="S54" s="1"/>
      <c r="T54" s="1">
        <f>IF(ISBLANK(P54),0,P54/100*9.8*1/(R54*6)*2*PI())</f>
        <v>0</v>
      </c>
      <c r="U54" s="1">
        <f>IF(ISBLANK($C54),0,T54/($C54/1000))</f>
        <v>0</v>
      </c>
      <c r="V54" s="1">
        <v>42</v>
      </c>
      <c r="W54" s="1">
        <v>6.5000000000000002E-2</v>
      </c>
      <c r="X54" s="1">
        <f>IF(ISBLANK(V54),0,V54/100*9.8*1/(W54*6)*2*PI())</f>
        <v>66.311771088079951</v>
      </c>
      <c r="Y54" s="1">
        <f>IF(ISBLANK($C54),0,X54/($C54/1000))</f>
        <v>828.89713860099937</v>
      </c>
      <c r="Z54" s="1">
        <v>39</v>
      </c>
      <c r="AA54" s="1"/>
      <c r="AB54" s="1">
        <v>7.3999999999999996E-2</v>
      </c>
      <c r="AC54" s="1"/>
      <c r="AD54" s="1">
        <f>IF(ISBLANK(Z54),0,Z54/100*9.8*1/(AB54*6)*2*PI())</f>
        <v>54.086338387478342</v>
      </c>
      <c r="AE54" s="1">
        <f>IF(ISBLANK($C54),0,AD54/($C54/1000))</f>
        <v>676.07922984347931</v>
      </c>
      <c r="AH54" s="1">
        <f>IF(ISBLANK(AF54),0,AF54/100*9.8*1/(AG54*6)*2*PI())</f>
        <v>0</v>
      </c>
      <c r="AI54" s="1">
        <f>IF(ISBLANK($C54),0,AH54/($C54/1000))</f>
        <v>0</v>
      </c>
      <c r="AJ54" s="1">
        <v>31</v>
      </c>
      <c r="AK54" s="1"/>
      <c r="AL54" s="1">
        <v>9.5000000000000001E-2</v>
      </c>
      <c r="AM54" s="1"/>
      <c r="AN54" s="1">
        <f>IF(ISBLANK(AJ54),0,AJ54/100*9.8*1/(AL54*6)*2*PI())</f>
        <v>33.488275374055412</v>
      </c>
      <c r="AO54" s="1">
        <f>IF(ISBLANK($C54),0,AN54/($C54/1000))</f>
        <v>418.60344217569263</v>
      </c>
      <c r="AT54" s="1">
        <f>IF(ISBLANK(AP54),0,AP54/100*9.8*1/(AR54*6)*2*PI())</f>
        <v>0</v>
      </c>
      <c r="AU54" s="1">
        <f>IF(ISBLANK($C54),0,AT54/($C54/1000))</f>
        <v>0</v>
      </c>
      <c r="AX54" s="1">
        <f>IF(ISBLANK(AV54),0,AV54/100*9.8*1/(AW54*6)*2*PI())</f>
        <v>0</v>
      </c>
      <c r="AY54" s="1">
        <f>IF(ISBLANK($C54),0,AX54/($C54/1000))</f>
        <v>0</v>
      </c>
      <c r="BB54" s="1">
        <f>IF(ISBLANK(AZ54),0,AZ54/100*9.8*1/(BA54*6)*2*PI())</f>
        <v>0</v>
      </c>
      <c r="BC54" s="1">
        <f>IF(ISBLANK($C54),0,BB54/($C54/1000))</f>
        <v>0</v>
      </c>
      <c r="BF54" s="1">
        <f>IF(ISBLANK(BD54),0,BD54/100*9.8*1/(BE54*6)*2*PI())</f>
        <v>0</v>
      </c>
      <c r="BG54" s="1">
        <f>IF(ISBLANK($C54),0,BF54/($C54/1000))</f>
        <v>0</v>
      </c>
      <c r="BL54" s="1">
        <f>IF(ISBLANK(BH54),0,BH54/100*9.8*1/(BJ54*6)*2*PI())</f>
        <v>0</v>
      </c>
      <c r="BM54" s="1">
        <f>IF(ISBLANK($C54),0,BL54/($C54/1000))</f>
        <v>0</v>
      </c>
      <c r="BP54" s="1">
        <f>IF(ISBLANK(BN54),0,BN54/100*9.8*1/(BO54*6)*2*PI())</f>
        <v>0</v>
      </c>
      <c r="BQ54" s="1">
        <f>IF(ISBLANK($C54),0,BP54/($C54/1000))</f>
        <v>0</v>
      </c>
      <c r="BR54" s="3" t="s">
        <v>180</v>
      </c>
    </row>
    <row r="55" spans="1:70" ht="13.5" customHeight="1">
      <c r="A55" s="1" t="s">
        <v>68</v>
      </c>
      <c r="B55" s="8" t="s">
        <v>137</v>
      </c>
      <c r="C55" s="1">
        <v>18.5</v>
      </c>
      <c r="H55" s="1">
        <f>IF(ISBLANK(D55),0,D55/100*9.8*1/(F55*6)*2*PI())</f>
        <v>0</v>
      </c>
      <c r="I55" s="1">
        <f>IF(ISBLANK($C55),0,H55/($C55/1000))</f>
        <v>0</v>
      </c>
      <c r="M55" s="1"/>
      <c r="N55" s="1">
        <f>IF(ISBLANK(J55),0,J55/100*9.8*1/(L55*6)*2*PI())</f>
        <v>0</v>
      </c>
      <c r="O55" s="1">
        <f>IF(ISBLANK($C55),0,N55/($C55/1000))</f>
        <v>0</v>
      </c>
      <c r="P55" s="1"/>
      <c r="Q55" s="1"/>
      <c r="R55" s="1"/>
      <c r="S55" s="1"/>
      <c r="T55" s="1">
        <f>IF(ISBLANK(P55),0,P55/100*9.8*1/(R55*6)*2*PI())</f>
        <v>0</v>
      </c>
      <c r="U55" s="1">
        <f>IF(ISBLANK($C55),0,T55/($C55/1000))</f>
        <v>0</v>
      </c>
      <c r="V55" s="1">
        <v>8.1999999999999993</v>
      </c>
      <c r="W55" s="1">
        <v>0.05</v>
      </c>
      <c r="X55" s="1">
        <f>IF(ISBLANK(V55),0,V55/100*9.8*1/(W55*6)*2*PI())</f>
        <v>16.830559042831716</v>
      </c>
      <c r="Y55" s="1">
        <f>IF(ISBLANK($C55),0,X55/($C55/1000))</f>
        <v>909.75994826117392</v>
      </c>
      <c r="Z55" s="1">
        <v>7.3</v>
      </c>
      <c r="AA55" s="1"/>
      <c r="AB55" s="1">
        <v>0.06</v>
      </c>
      <c r="AC55" s="1"/>
      <c r="AD55" s="1">
        <f>IF(ISBLANK(Z55),0,Z55/100*9.8*1/(AB55*6)*2*PI())</f>
        <v>12.486085468767435</v>
      </c>
      <c r="AE55" s="1">
        <f>IF(ISBLANK($C55),0,AD55/($C55/1000))</f>
        <v>674.92353885229386</v>
      </c>
      <c r="AH55" s="1">
        <f>IF(ISBLANK(AF55),0,AF55/100*9.8*1/(AG55*6)*2*PI())</f>
        <v>0</v>
      </c>
      <c r="AI55" s="1">
        <f>IF(ISBLANK($C55),0,AH55/($C55/1000))</f>
        <v>0</v>
      </c>
      <c r="AJ55" s="1">
        <v>6.2</v>
      </c>
      <c r="AK55" s="1"/>
      <c r="AL55" s="1">
        <v>7.0000000000000007E-2</v>
      </c>
      <c r="AM55" s="1"/>
      <c r="AN55" s="1">
        <f>IF(ISBLANK(AJ55),0,AJ55/100*9.8*1/(AL55*6)*2*PI())</f>
        <v>9.0896747443864676</v>
      </c>
      <c r="AO55" s="1">
        <f>IF(ISBLANK($C55),0,AN55/($C55/1000))</f>
        <v>491.33376996683609</v>
      </c>
      <c r="AT55" s="1">
        <f>IF(ISBLANK(AP55),0,AP55/100*9.8*1/(AR55*6)*2*PI())</f>
        <v>0</v>
      </c>
      <c r="AU55" s="1">
        <f>IF(ISBLANK($C55),0,AT55/($C55/1000))</f>
        <v>0</v>
      </c>
      <c r="AX55" s="1">
        <f>IF(ISBLANK(AV55),0,AV55/100*9.8*1/(AW55*6)*2*PI())</f>
        <v>0</v>
      </c>
      <c r="AY55" s="1">
        <f>IF(ISBLANK($C55),0,AX55/($C55/1000))</f>
        <v>0</v>
      </c>
      <c r="BB55" s="1">
        <f>IF(ISBLANK(AZ55),0,AZ55/100*9.8*1/(BA55*6)*2*PI())</f>
        <v>0</v>
      </c>
      <c r="BC55" s="1">
        <f>IF(ISBLANK($C55),0,BB55/($C55/1000))</f>
        <v>0</v>
      </c>
      <c r="BF55" s="1">
        <f>IF(ISBLANK(BD55),0,BD55/100*9.8*1/(BE55*6)*2*PI())</f>
        <v>0</v>
      </c>
      <c r="BG55" s="1">
        <f>IF(ISBLANK($C55),0,BF55/($C55/1000))</f>
        <v>0</v>
      </c>
      <c r="BH55" s="1">
        <v>3.8</v>
      </c>
      <c r="BI55" s="1"/>
      <c r="BJ55" s="1">
        <v>0.09</v>
      </c>
      <c r="BK55" s="1"/>
      <c r="BL55" s="1">
        <f>IF(ISBLANK(BH55),0,BH55/100*9.8*1/(BJ55*6)*2*PI())</f>
        <v>4.3330707562845889</v>
      </c>
      <c r="BM55" s="8">
        <f>IF(ISBLANK($C55),0,BL55/($C55/1000))</f>
        <v>234.22004088024806</v>
      </c>
      <c r="BP55" s="1">
        <f>IF(ISBLANK(BN55),0,BN55/100*9.8*1/(BO55*6)*2*PI())</f>
        <v>0</v>
      </c>
      <c r="BQ55" s="1">
        <f>IF(ISBLANK($C55),0,BP55/($C55/1000))</f>
        <v>0</v>
      </c>
      <c r="BR55" s="3" t="s">
        <v>138</v>
      </c>
    </row>
    <row r="56" spans="1:70" ht="13.5" customHeight="1">
      <c r="A56" s="1" t="s">
        <v>68</v>
      </c>
      <c r="B56" s="1" t="s">
        <v>553</v>
      </c>
      <c r="C56" s="1">
        <v>29.5</v>
      </c>
      <c r="H56" s="1">
        <f>IF(ISBLANK(D56),0,D56/100*9.8*1/(F56*6)*2*PI())</f>
        <v>0</v>
      </c>
      <c r="I56" s="1">
        <f>IF(ISBLANK($C56),0,H56/($C56/1000))</f>
        <v>0</v>
      </c>
      <c r="M56" s="1"/>
      <c r="N56" s="1">
        <f>IF(ISBLANK(J56),0,J56/100*9.8*1/(L56*6)*2*PI())</f>
        <v>0</v>
      </c>
      <c r="O56" s="1">
        <f>IF(ISBLANK($C56),0,N56/($C56/1000))</f>
        <v>0</v>
      </c>
      <c r="P56" s="1"/>
      <c r="Q56" s="1"/>
      <c r="R56" s="1"/>
      <c r="S56" s="1"/>
      <c r="T56" s="1">
        <f>IF(ISBLANK(P56),0,P56/100*9.8*1/(R56*6)*2*PI())</f>
        <v>0</v>
      </c>
      <c r="U56" s="1">
        <f>IF(ISBLANK($C56),0,T56/($C56/1000))</f>
        <v>0</v>
      </c>
      <c r="X56" s="1">
        <f>IF(ISBLANK(V56),0,V56/100*9.8*1/(W56*6)*2*PI())</f>
        <v>0</v>
      </c>
      <c r="Y56" s="1">
        <f>IF(ISBLANK($C56),0,X56/($C56/1000))</f>
        <v>0</v>
      </c>
      <c r="Z56" s="1">
        <v>9.6999999999999993</v>
      </c>
      <c r="AA56" s="1"/>
      <c r="AB56" s="1">
        <v>0.05</v>
      </c>
      <c r="AC56" s="1"/>
      <c r="AD56" s="1">
        <f>IF(ISBLANK(Z56),0,Z56/100*9.8*1/(AB56*6)*2*PI())</f>
        <v>19.909319843349714</v>
      </c>
      <c r="AE56" s="1">
        <f>IF(ISBLANK($C56),0,AD56/($C56/1000))</f>
        <v>674.89219807965139</v>
      </c>
      <c r="AH56" s="1">
        <f>IF(ISBLANK(AF56),0,AF56/100*9.8*1/(AG56*6)*2*PI())</f>
        <v>0</v>
      </c>
      <c r="AI56" s="1">
        <f>IF(ISBLANK($C56),0,AH56/($C56/1000))</f>
        <v>0</v>
      </c>
      <c r="AJ56" s="1">
        <v>8.6</v>
      </c>
      <c r="AK56" s="1"/>
      <c r="AL56" s="1">
        <v>7.0000000000000007E-2</v>
      </c>
      <c r="AM56" s="1"/>
      <c r="AN56" s="1">
        <f>IF(ISBLANK(AJ56),0,AJ56/100*9.8*1/(AL56*6)*2*PI())</f>
        <v>12.608258516407034</v>
      </c>
      <c r="AO56" s="1">
        <f>IF(ISBLANK($C56),0,AN56/($C56/1000))</f>
        <v>427.39859377650964</v>
      </c>
      <c r="AT56" s="1">
        <f>IF(ISBLANK(AP56),0,AP56/100*9.8*1/(AR56*6)*2*PI())</f>
        <v>0</v>
      </c>
      <c r="AU56" s="1">
        <f>IF(ISBLANK($C56),0,AT56/($C56/1000))</f>
        <v>0</v>
      </c>
      <c r="AV56" s="1">
        <v>7.1</v>
      </c>
      <c r="AW56" s="1">
        <v>0.09</v>
      </c>
      <c r="AX56" s="1">
        <f>IF(ISBLANK(AV56),0,AV56/100*9.8*1/(AW56*6)*2*PI())</f>
        <v>8.0960006235843629</v>
      </c>
      <c r="AY56" s="1">
        <f>IF(ISBLANK($C56),0,AX56/($C56/1000))</f>
        <v>274.44069910455471</v>
      </c>
      <c r="BB56" s="1">
        <f>IF(ISBLANK(AZ56),0,AZ56/100*9.8*1/(BA56*6)*2*PI())</f>
        <v>0</v>
      </c>
      <c r="BC56" s="1">
        <f>IF(ISBLANK($C56),0,BB56/($C56/1000))</f>
        <v>0</v>
      </c>
      <c r="BF56" s="1">
        <f>IF(ISBLANK(BD56),0,BD56/100*9.8*1/(BE56*6)*2*PI())</f>
        <v>0</v>
      </c>
      <c r="BG56" s="1">
        <f>IF(ISBLANK($C56),0,BF56/($C56/1000))</f>
        <v>0</v>
      </c>
      <c r="BL56" s="1">
        <f>IF(ISBLANK(BH56),0,BH56/100*9.8*1/(BJ56*6)*2*PI())</f>
        <v>0</v>
      </c>
      <c r="BM56" s="1">
        <f>IF(ISBLANK($C56),0,BL56/($C56/1000))</f>
        <v>0</v>
      </c>
      <c r="BP56" s="1">
        <f>IF(ISBLANK(BN56),0,BN56/100*9.8*1/(BO56*6)*2*PI())</f>
        <v>0</v>
      </c>
      <c r="BQ56" s="1">
        <f>IF(ISBLANK($C56),0,BP56/($C56/1000))</f>
        <v>0</v>
      </c>
      <c r="BR56" s="3" t="s">
        <v>554</v>
      </c>
    </row>
    <row r="57" spans="1:70" ht="13.5" customHeight="1">
      <c r="A57" s="1" t="s">
        <v>68</v>
      </c>
      <c r="B57" s="1" t="s">
        <v>122</v>
      </c>
      <c r="C57" s="1">
        <v>78.5</v>
      </c>
      <c r="H57" s="1">
        <f>IF(ISBLANK(D57),0,D57/100*9.8*1/(F57*6)*2*PI())</f>
        <v>0</v>
      </c>
      <c r="I57" s="1">
        <f>IF(ISBLANK($C57),0,H57/($C57/1000))</f>
        <v>0</v>
      </c>
      <c r="M57" s="1"/>
      <c r="N57" s="1">
        <f>IF(ISBLANK(J57),0,J57/100*9.8*1/(L57*6)*2*PI())</f>
        <v>0</v>
      </c>
      <c r="O57" s="1">
        <f>IF(ISBLANK($C57),0,N57/($C57/1000))</f>
        <v>0</v>
      </c>
      <c r="P57" s="1"/>
      <c r="Q57" s="1"/>
      <c r="R57" s="1"/>
      <c r="S57" s="1"/>
      <c r="T57" s="1">
        <f>IF(ISBLANK(P57),0,P57/100*9.8*1/(R57*6)*2*PI())</f>
        <v>0</v>
      </c>
      <c r="U57" s="1">
        <f>IF(ISBLANK($C57),0,T57/($C57/1000))</f>
        <v>0</v>
      </c>
      <c r="V57" s="1">
        <v>35.700000000000003</v>
      </c>
      <c r="W57" s="1">
        <v>0.05</v>
      </c>
      <c r="X57" s="1">
        <f>IF(ISBLANK(V57),0,V57/100*9.8*1/(W57*6)*2*PI())</f>
        <v>73.274507052328346</v>
      </c>
      <c r="Y57" s="1">
        <f>IF(ISBLANK($C57),0,X57/($C57/1000))</f>
        <v>933.43321085768594</v>
      </c>
      <c r="Z57" s="1">
        <v>30.8</v>
      </c>
      <c r="AA57" s="1"/>
      <c r="AB57" s="1">
        <v>0.06</v>
      </c>
      <c r="AC57" s="1"/>
      <c r="AD57" s="1">
        <f>IF(ISBLANK(Z57),0,Z57/100*9.8*1/(AB57*6)*2*PI())</f>
        <v>52.681018142196848</v>
      </c>
      <c r="AE57" s="1">
        <f>IF(ISBLANK($C57),0,AD57/($C57/1000))</f>
        <v>671.09577251206179</v>
      </c>
      <c r="AH57" s="1">
        <f>IF(ISBLANK(AF57),0,AF57/100*9.8*1/(AG57*6)*2*PI())</f>
        <v>0</v>
      </c>
      <c r="AI57" s="1">
        <f>IF(ISBLANK($C57),0,AH57/($C57/1000))</f>
        <v>0</v>
      </c>
      <c r="AJ57" s="1">
        <v>25.2</v>
      </c>
      <c r="AK57" s="1"/>
      <c r="AL57" s="1">
        <v>0.08</v>
      </c>
      <c r="AM57" s="1"/>
      <c r="AN57" s="1">
        <f>IF(ISBLANK(AJ57),0,AJ57/100*9.8*1/(AL57*6)*2*PI())</f>
        <v>32.326988405438975</v>
      </c>
      <c r="AO57" s="1">
        <f>IF(ISBLANK($C57),0,AN57/($C57/1000))</f>
        <v>411.80876949603788</v>
      </c>
      <c r="AT57" s="1">
        <f>IF(ISBLANK(AP57),0,AP57/100*9.8*1/(AR57*6)*2*PI())</f>
        <v>0</v>
      </c>
      <c r="AU57" s="1">
        <f>IF(ISBLANK($C57),0,AT57/($C57/1000))</f>
        <v>0</v>
      </c>
      <c r="AX57" s="1">
        <f>IF(ISBLANK(AV57),0,AV57/100*9.8*1/(AW57*6)*2*PI())</f>
        <v>0</v>
      </c>
      <c r="AY57" s="1">
        <f>IF(ISBLANK($C57),0,AX57/($C57/1000))</f>
        <v>0</v>
      </c>
      <c r="BB57" s="1">
        <f>IF(ISBLANK(AZ57),0,AZ57/100*9.8*1/(BA57*6)*2*PI())</f>
        <v>0</v>
      </c>
      <c r="BC57" s="1">
        <f>IF(ISBLANK($C57),0,BB57/($C57/1000))</f>
        <v>0</v>
      </c>
      <c r="BF57" s="1">
        <f>IF(ISBLANK(BD57),0,BD57/100*9.8*1/(BE57*6)*2*PI())</f>
        <v>0</v>
      </c>
      <c r="BG57" s="1">
        <f>IF(ISBLANK($C57),0,BF57/($C57/1000))</f>
        <v>0</v>
      </c>
      <c r="BL57" s="1">
        <f>IF(ISBLANK(BH57),0,BH57/100*9.8*1/(BJ57*6)*2*PI())</f>
        <v>0</v>
      </c>
      <c r="BM57" s="1">
        <f>IF(ISBLANK($C57),0,BL57/($C57/1000))</f>
        <v>0</v>
      </c>
      <c r="BP57" s="1">
        <f>IF(ISBLANK(BN57),0,BN57/100*9.8*1/(BO57*6)*2*PI())</f>
        <v>0</v>
      </c>
      <c r="BQ57" s="1">
        <f>IF(ISBLANK($C57),0,BP57/($C57/1000))</f>
        <v>0</v>
      </c>
      <c r="BR57" s="3" t="s">
        <v>123</v>
      </c>
    </row>
    <row r="58" spans="1:70" ht="13.5" customHeight="1">
      <c r="A58" s="1" t="s">
        <v>68</v>
      </c>
      <c r="B58" s="1" t="s">
        <v>104</v>
      </c>
      <c r="C58" s="1">
        <v>66</v>
      </c>
      <c r="H58" s="1">
        <f>IF(ISBLANK(D58),0,D58/100*9.8*1/(F58*6)*2*PI())</f>
        <v>0</v>
      </c>
      <c r="I58" s="1">
        <f>IF(ISBLANK($C58),0,H58/($C58/1000))</f>
        <v>0</v>
      </c>
      <c r="M58" s="1"/>
      <c r="N58" s="1">
        <f>IF(ISBLANK(J58),0,J58/100*9.8*1/(L58*6)*2*PI())</f>
        <v>0</v>
      </c>
      <c r="O58" s="1">
        <f>IF(ISBLANK($C58),0,N58/($C58/1000))</f>
        <v>0</v>
      </c>
      <c r="P58" s="1"/>
      <c r="Q58" s="1"/>
      <c r="R58" s="1"/>
      <c r="S58" s="1"/>
      <c r="T58" s="1">
        <f>IF(ISBLANK(P58),0,P58/100*9.8*1/(R58*6)*2*PI())</f>
        <v>0</v>
      </c>
      <c r="U58" s="1">
        <f>IF(ISBLANK($C58),0,T58/($C58/1000))</f>
        <v>0</v>
      </c>
      <c r="V58" s="1">
        <v>22.6</v>
      </c>
      <c r="W58" s="1">
        <v>3.5000000000000003E-2</v>
      </c>
      <c r="X58" s="1">
        <f>IF(ISBLANK(V58),0,V58/100*9.8*1/(W58*6)*2*PI())</f>
        <v>66.266661039720702</v>
      </c>
      <c r="Y58" s="1">
        <f>IF(ISBLANK($C58),0,X58/($C58/1000))</f>
        <v>1004.040318783647</v>
      </c>
      <c r="Z58" s="1">
        <v>19.8</v>
      </c>
      <c r="AA58" s="1"/>
      <c r="AB58" s="1">
        <v>4.5999999999999999E-2</v>
      </c>
      <c r="AC58" s="1"/>
      <c r="AD58" s="1">
        <f>IF(ISBLANK(Z58),0,Z58/100*9.8*1/(AB58*6)*2*PI())</f>
        <v>44.173524529171267</v>
      </c>
      <c r="AE58" s="1">
        <f>IF(ISBLANK($C58),0,AD58/($C58/1000))</f>
        <v>669.29582619956466</v>
      </c>
      <c r="AH58" s="1">
        <f>IF(ISBLANK(AF58),0,AF58/100*9.8*1/(AG58*6)*2*PI())</f>
        <v>0</v>
      </c>
      <c r="AI58" s="1">
        <f>IF(ISBLANK($C58),0,AH58/($C58/1000))</f>
        <v>0</v>
      </c>
      <c r="AJ58" s="1">
        <v>16.3</v>
      </c>
      <c r="AK58" s="1"/>
      <c r="AL58" s="1">
        <v>5.8000000000000003E-2</v>
      </c>
      <c r="AM58" s="1"/>
      <c r="AN58" s="1">
        <f>IF(ISBLANK(AJ58),0,AJ58/100*9.8*1/(AL58*6)*2*PI())</f>
        <v>28.841264970369746</v>
      </c>
      <c r="AO58" s="1">
        <f>IF(ISBLANK($C58),0,AN58/($C58/1000))</f>
        <v>436.98886318742035</v>
      </c>
      <c r="AT58" s="1">
        <f>IF(ISBLANK(AP58),0,AP58/100*9.8*1/(AR58*6)*2*PI())</f>
        <v>0</v>
      </c>
      <c r="AU58" s="1">
        <f>IF(ISBLANK($C58),0,AT58/($C58/1000))</f>
        <v>0</v>
      </c>
      <c r="AX58" s="1">
        <f>IF(ISBLANK(AV58),0,AV58/100*9.8*1/(AW58*6)*2*PI())</f>
        <v>0</v>
      </c>
      <c r="AY58" s="1">
        <f>IF(ISBLANK($C58),0,AX58/($C58/1000))</f>
        <v>0</v>
      </c>
      <c r="BB58" s="1">
        <f>IF(ISBLANK(AZ58),0,AZ58/100*9.8*1/(BA58*6)*2*PI())</f>
        <v>0</v>
      </c>
      <c r="BC58" s="1">
        <f>IF(ISBLANK($C58),0,BB58/($C58/1000))</f>
        <v>0</v>
      </c>
      <c r="BF58" s="1">
        <f>IF(ISBLANK(BD58),0,BD58/100*9.8*1/(BE58*6)*2*PI())</f>
        <v>0</v>
      </c>
      <c r="BG58" s="1">
        <f>IF(ISBLANK($C58),0,BF58/($C58/1000))</f>
        <v>0</v>
      </c>
      <c r="BL58" s="1">
        <f>IF(ISBLANK(BH58),0,BH58/100*9.8*1/(BJ58*6)*2*PI())</f>
        <v>0</v>
      </c>
      <c r="BM58" s="1">
        <f>IF(ISBLANK($C58),0,BL58/($C58/1000))</f>
        <v>0</v>
      </c>
      <c r="BP58" s="1">
        <f>IF(ISBLANK(BN58),0,BN58/100*9.8*1/(BO58*6)*2*PI())</f>
        <v>0</v>
      </c>
      <c r="BQ58" s="1">
        <f>IF(ISBLANK($C58),0,BP58/($C58/1000))</f>
        <v>0</v>
      </c>
      <c r="BR58" s="3" t="s">
        <v>105</v>
      </c>
    </row>
    <row r="59" spans="1:70" ht="13.5" customHeight="1">
      <c r="A59" s="1" t="s">
        <v>68</v>
      </c>
      <c r="B59" s="1" t="s">
        <v>130</v>
      </c>
      <c r="C59" s="1">
        <v>34</v>
      </c>
      <c r="H59" s="1">
        <f>IF(ISBLANK(D59),0,D59/100*9.8*1/(F59*6)*2*PI())</f>
        <v>0</v>
      </c>
      <c r="I59" s="1">
        <f>IF(ISBLANK($C59),0,H59/($C59/1000))</f>
        <v>0</v>
      </c>
      <c r="M59" s="1"/>
      <c r="N59" s="1">
        <f>IF(ISBLANK(J59),0,J59/100*9.8*1/(L59*6)*2*PI())</f>
        <v>0</v>
      </c>
      <c r="O59" s="1">
        <f>IF(ISBLANK($C59),0,N59/($C59/1000))</f>
        <v>0</v>
      </c>
      <c r="P59" s="1"/>
      <c r="Q59" s="1"/>
      <c r="R59" s="1"/>
      <c r="S59" s="1"/>
      <c r="T59" s="1">
        <f>IF(ISBLANK(P59),0,P59/100*9.8*1/(R59*6)*2*PI())</f>
        <v>0</v>
      </c>
      <c r="U59" s="1">
        <f>IF(ISBLANK($C59),0,T59/($C59/1000))</f>
        <v>0</v>
      </c>
      <c r="V59" s="1">
        <v>15.1</v>
      </c>
      <c r="W59" s="1">
        <v>0.05</v>
      </c>
      <c r="X59" s="1">
        <f>IF(ISBLANK(V59),0,V59/100*9.8*1/(W59*6)*2*PI())</f>
        <v>30.992858725214504</v>
      </c>
      <c r="Y59" s="1">
        <f>IF(ISBLANK($C59),0,X59/($C59/1000))</f>
        <v>911.55466838866175</v>
      </c>
      <c r="Z59" s="1">
        <v>13.3</v>
      </c>
      <c r="AA59" s="1"/>
      <c r="AB59" s="1">
        <v>0.06</v>
      </c>
      <c r="AC59" s="1"/>
      <c r="AD59" s="1">
        <f>IF(ISBLANK(Z59),0,Z59/100*9.8*1/(AB59*6)*2*PI())</f>
        <v>22.748621470494093</v>
      </c>
      <c r="AE59" s="1">
        <f>IF(ISBLANK($C59),0,AD59/($C59/1000))</f>
        <v>669.0771020733556</v>
      </c>
      <c r="AH59" s="1">
        <f>IF(ISBLANK(AF59),0,AF59/100*9.8*1/(AG59*6)*2*PI())</f>
        <v>0</v>
      </c>
      <c r="AI59" s="1">
        <f>IF(ISBLANK($C59),0,AH59/($C59/1000))</f>
        <v>0</v>
      </c>
      <c r="AJ59" s="1">
        <v>10.8</v>
      </c>
      <c r="AK59" s="1"/>
      <c r="AL59" s="1">
        <v>7.0000000000000007E-2</v>
      </c>
      <c r="AM59" s="1"/>
      <c r="AN59" s="1">
        <f>IF(ISBLANK(AJ59),0,AJ59/100*9.8*1/(AL59*6)*2*PI())</f>
        <v>15.83362697409256</v>
      </c>
      <c r="AO59" s="1">
        <f>IF(ISBLANK($C59),0,AN59/($C59/1000))</f>
        <v>465.69491100272234</v>
      </c>
      <c r="AT59" s="1">
        <f>IF(ISBLANK(AP59),0,AP59/100*9.8*1/(AR59*6)*2*PI())</f>
        <v>0</v>
      </c>
      <c r="AU59" s="1">
        <f>IF(ISBLANK($C59),0,AT59/($C59/1000))</f>
        <v>0</v>
      </c>
      <c r="AX59" s="1">
        <f>IF(ISBLANK(AV59),0,AV59/100*9.8*1/(AW59*6)*2*PI())</f>
        <v>0</v>
      </c>
      <c r="AY59" s="1">
        <f>IF(ISBLANK($C59),0,AX59/($C59/1000))</f>
        <v>0</v>
      </c>
      <c r="BB59" s="1">
        <f>IF(ISBLANK(AZ59),0,AZ59/100*9.8*1/(BA59*6)*2*PI())</f>
        <v>0</v>
      </c>
      <c r="BC59" s="1">
        <f>IF(ISBLANK($C59),0,BB59/($C59/1000))</f>
        <v>0</v>
      </c>
      <c r="BF59" s="1">
        <f>IF(ISBLANK(BD59),0,BD59/100*9.8*1/(BE59*6)*2*PI())</f>
        <v>0</v>
      </c>
      <c r="BG59" s="1">
        <f>IF(ISBLANK($C59),0,BF59/($C59/1000))</f>
        <v>0</v>
      </c>
      <c r="BL59" s="1">
        <f>IF(ISBLANK(BH59),0,BH59/100*9.8*1/(BJ59*6)*2*PI())</f>
        <v>0</v>
      </c>
      <c r="BM59" s="1">
        <f>IF(ISBLANK($C59),0,BL59/($C59/1000))</f>
        <v>0</v>
      </c>
      <c r="BP59" s="1">
        <f>IF(ISBLANK(BN59),0,BN59/100*9.8*1/(BO59*6)*2*PI())</f>
        <v>0</v>
      </c>
      <c r="BQ59" s="1">
        <f>IF(ISBLANK($C59),0,BP59/($C59/1000))</f>
        <v>0</v>
      </c>
      <c r="BR59" s="3" t="s">
        <v>131</v>
      </c>
    </row>
    <row r="60" spans="1:70" ht="13.5" customHeight="1">
      <c r="A60" s="1" t="s">
        <v>68</v>
      </c>
      <c r="B60" s="10" t="s">
        <v>132</v>
      </c>
      <c r="C60" s="1">
        <v>34</v>
      </c>
      <c r="H60" s="1">
        <f>IF(ISBLANK(D60),0,D60/100*9.8*1/(F60*6)*2*PI())</f>
        <v>0</v>
      </c>
      <c r="I60" s="1">
        <f>IF(ISBLANK($C60),0,H60/($C60/1000))</f>
        <v>0</v>
      </c>
      <c r="M60" s="1"/>
      <c r="N60" s="1">
        <f>IF(ISBLANK(J60),0,J60/100*9.8*1/(L60*6)*2*PI())</f>
        <v>0</v>
      </c>
      <c r="O60" s="1">
        <f>IF(ISBLANK($C60),0,N60/($C60/1000))</f>
        <v>0</v>
      </c>
      <c r="P60" s="1"/>
      <c r="Q60" s="1"/>
      <c r="R60" s="1"/>
      <c r="S60" s="1"/>
      <c r="T60" s="1">
        <f>IF(ISBLANK(P60),0,P60/100*9.8*1/(R60*6)*2*PI())</f>
        <v>0</v>
      </c>
      <c r="U60" s="1">
        <f>IF(ISBLANK($C60),0,T60/($C60/1000))</f>
        <v>0</v>
      </c>
      <c r="V60" s="1">
        <v>15.1</v>
      </c>
      <c r="W60" s="1">
        <v>0.05</v>
      </c>
      <c r="X60" s="1">
        <f>IF(ISBLANK(V60),0,V60/100*9.8*1/(W60*6)*2*PI())</f>
        <v>30.992858725214504</v>
      </c>
      <c r="Y60" s="1">
        <f>IF(ISBLANK($C60),0,X60/($C60/1000))</f>
        <v>911.55466838866175</v>
      </c>
      <c r="Z60" s="1">
        <v>13.3</v>
      </c>
      <c r="AA60" s="1"/>
      <c r="AB60" s="1">
        <v>0.06</v>
      </c>
      <c r="AC60" s="1"/>
      <c r="AD60" s="1">
        <f>IF(ISBLANK(Z60),0,Z60/100*9.8*1/(AB60*6)*2*PI())</f>
        <v>22.748621470494093</v>
      </c>
      <c r="AE60" s="10">
        <f>IF(ISBLANK($C60),0,AD60/($C60/1000))</f>
        <v>669.0771020733556</v>
      </c>
      <c r="AH60" s="1">
        <f>IF(ISBLANK(AF60),0,AF60/100*9.8*1/(AG60*6)*2*PI())</f>
        <v>0</v>
      </c>
      <c r="AI60" s="1">
        <f>IF(ISBLANK($C60),0,AH60/($C60/1000))</f>
        <v>0</v>
      </c>
      <c r="AJ60" s="1">
        <v>10.8</v>
      </c>
      <c r="AK60" s="1"/>
      <c r="AL60" s="1">
        <v>7.0000000000000007E-2</v>
      </c>
      <c r="AM60" s="1"/>
      <c r="AN60" s="1">
        <f>IF(ISBLANK(AJ60),0,AJ60/100*9.8*1/(AL60*6)*2*PI())</f>
        <v>15.83362697409256</v>
      </c>
      <c r="AO60" s="1">
        <f>IF(ISBLANK($C60),0,AN60/($C60/1000))</f>
        <v>465.69491100272234</v>
      </c>
      <c r="AT60" s="1">
        <f>IF(ISBLANK(AP60),0,AP60/100*9.8*1/(AR60*6)*2*PI())</f>
        <v>0</v>
      </c>
      <c r="AU60" s="1">
        <f>IF(ISBLANK($C60),0,AT60/($C60/1000))</f>
        <v>0</v>
      </c>
      <c r="AX60" s="1">
        <f>IF(ISBLANK(AV60),0,AV60/100*9.8*1/(AW60*6)*2*PI())</f>
        <v>0</v>
      </c>
      <c r="AY60" s="1">
        <f>IF(ISBLANK($C60),0,AX60/($C60/1000))</f>
        <v>0</v>
      </c>
      <c r="BB60" s="1">
        <f>IF(ISBLANK(AZ60),0,AZ60/100*9.8*1/(BA60*6)*2*PI())</f>
        <v>0</v>
      </c>
      <c r="BC60" s="1">
        <f>IF(ISBLANK($C60),0,BB60/($C60/1000))</f>
        <v>0</v>
      </c>
      <c r="BF60" s="1">
        <f>IF(ISBLANK(BD60),0,BD60/100*9.8*1/(BE60*6)*2*PI())</f>
        <v>0</v>
      </c>
      <c r="BG60" s="1">
        <f>IF(ISBLANK($C60),0,BF60/($C60/1000))</f>
        <v>0</v>
      </c>
      <c r="BL60" s="1">
        <f>IF(ISBLANK(BH60),0,BH60/100*9.8*1/(BJ60*6)*2*PI())</f>
        <v>0</v>
      </c>
      <c r="BM60" s="10">
        <f>IF(ISBLANK($C60),0,BL60/($C60/1000))</f>
        <v>0</v>
      </c>
      <c r="BP60" s="1">
        <f>IF(ISBLANK(BN60),0,BN60/100*9.8*1/(BO60*6)*2*PI())</f>
        <v>0</v>
      </c>
      <c r="BQ60" s="1">
        <f>IF(ISBLANK($C60),0,BP60/($C60/1000))</f>
        <v>0</v>
      </c>
      <c r="BR60" s="3" t="s">
        <v>133</v>
      </c>
    </row>
    <row r="61" spans="1:70" ht="13.5" customHeight="1">
      <c r="A61" s="1" t="s">
        <v>68</v>
      </c>
      <c r="B61" s="7" t="s">
        <v>144</v>
      </c>
      <c r="C61" s="1">
        <v>83</v>
      </c>
      <c r="H61" s="1">
        <f>IF(ISBLANK(D61),0,D61/100*9.8*1/(F61*6)*2*PI())</f>
        <v>0</v>
      </c>
      <c r="I61" s="1">
        <f>IF(ISBLANK($C61),0,H61/($C61/1000))</f>
        <v>0</v>
      </c>
      <c r="M61" s="1"/>
      <c r="N61" s="1">
        <f>IF(ISBLANK(J61),0,J61/100*9.8*1/(L61*6)*2*PI())</f>
        <v>0</v>
      </c>
      <c r="O61" s="1">
        <f>IF(ISBLANK($C61),0,N61/($C61/1000))</f>
        <v>0</v>
      </c>
      <c r="P61" s="1"/>
      <c r="Q61" s="1"/>
      <c r="R61" s="1"/>
      <c r="S61" s="1"/>
      <c r="T61" s="1">
        <f>IF(ISBLANK(P61),0,P61/100*9.8*1/(R61*6)*2*PI())</f>
        <v>0</v>
      </c>
      <c r="U61" s="1">
        <f>IF(ISBLANK($C61),0,T61/($C61/1000))</f>
        <v>0</v>
      </c>
      <c r="V61" s="1">
        <v>42.5</v>
      </c>
      <c r="W61" s="1">
        <v>0.06</v>
      </c>
      <c r="X61" s="1">
        <f>IF(ISBLANK(V61),0,V61/100*9.8*1/(W61*6)*2*PI())</f>
        <v>72.692963345563825</v>
      </c>
      <c r="Y61" s="1">
        <f>IF(ISBLANK($C61),0,X61/($C61/1000))</f>
        <v>875.81883548872077</v>
      </c>
      <c r="Z61" s="1">
        <v>37.799999999999997</v>
      </c>
      <c r="AA61" s="1"/>
      <c r="AB61" s="1">
        <v>7.0000000000000007E-2</v>
      </c>
      <c r="AC61" s="1"/>
      <c r="AD61" s="1">
        <f>IF(ISBLANK(Z61),0,Z61/100*9.8*1/(AB61*6)*2*PI())</f>
        <v>55.417694409323943</v>
      </c>
      <c r="AE61" s="1">
        <f>IF(ISBLANK($C61),0,AD61/($C61/1000))</f>
        <v>667.68306517257759</v>
      </c>
      <c r="AH61" s="1">
        <f>IF(ISBLANK(AF61),0,AF61/100*9.8*1/(AG61*6)*2*PI())</f>
        <v>0</v>
      </c>
      <c r="AI61" s="1">
        <f>IF(ISBLANK($C61),0,AH61/($C61/1000))</f>
        <v>0</v>
      </c>
      <c r="AJ61" s="1">
        <v>28.7</v>
      </c>
      <c r="AK61" s="1"/>
      <c r="AL61" s="1">
        <v>0.09</v>
      </c>
      <c r="AM61" s="1"/>
      <c r="AN61" s="1">
        <f>IF(ISBLANK(AJ61),0,AJ61/100*9.8*1/(AL61*6)*2*PI())</f>
        <v>32.726087027728333</v>
      </c>
      <c r="AO61" s="1">
        <f>IF(ISBLANK($C61),0,AN61/($C61/1000))</f>
        <v>394.29020515335338</v>
      </c>
      <c r="AT61" s="1">
        <f>IF(ISBLANK(AP61),0,AP61/100*9.8*1/(AR61*6)*2*PI())</f>
        <v>0</v>
      </c>
      <c r="AU61" s="1">
        <f>IF(ISBLANK($C61),0,AT61/($C61/1000))</f>
        <v>0</v>
      </c>
      <c r="AX61" s="1">
        <f>IF(ISBLANK(AV61),0,AV61/100*9.8*1/(AW61*6)*2*PI())</f>
        <v>0</v>
      </c>
      <c r="AY61" s="1">
        <f>IF(ISBLANK($C61),0,AX61/($C61/1000))</f>
        <v>0</v>
      </c>
      <c r="BB61" s="1">
        <f>IF(ISBLANK(AZ61),0,AZ61/100*9.8*1/(BA61*6)*2*PI())</f>
        <v>0</v>
      </c>
      <c r="BC61" s="1">
        <f>IF(ISBLANK($C61),0,BB61/($C61/1000))</f>
        <v>0</v>
      </c>
      <c r="BF61" s="1">
        <f>IF(ISBLANK(BD61),0,BD61/100*9.8*1/(BE61*6)*2*PI())</f>
        <v>0</v>
      </c>
      <c r="BG61" s="1">
        <f>IF(ISBLANK($C61),0,BF61/($C61/1000))</f>
        <v>0</v>
      </c>
      <c r="BL61" s="1">
        <f>IF(ISBLANK(BH61),0,BH61/100*9.8*1/(BJ61*6)*2*PI())</f>
        <v>0</v>
      </c>
      <c r="BM61" s="7">
        <f>IF(ISBLANK($C61),0,BL61/($C61/1000))</f>
        <v>0</v>
      </c>
      <c r="BP61" s="1">
        <f>IF(ISBLANK(BN61),0,BN61/100*9.8*1/(BO61*6)*2*PI())</f>
        <v>0</v>
      </c>
      <c r="BQ61" s="1">
        <f>IF(ISBLANK($C61),0,BP61/($C61/1000))</f>
        <v>0</v>
      </c>
      <c r="BR61" s="3" t="s">
        <v>145</v>
      </c>
    </row>
    <row r="62" spans="1:70" ht="13.5" customHeight="1">
      <c r="A62" s="1" t="s">
        <v>134</v>
      </c>
      <c r="B62" s="1" t="s">
        <v>135</v>
      </c>
      <c r="C62" s="1">
        <v>20.3</v>
      </c>
      <c r="H62" s="1">
        <f>IF(ISBLANK(D62),0,D62/100*9.8*1/(F62*6)*2*PI())</f>
        <v>0</v>
      </c>
      <c r="I62" s="1">
        <f>IF(ISBLANK($C62),0,H62/($C62/1000))</f>
        <v>0</v>
      </c>
      <c r="M62" s="1"/>
      <c r="N62" s="1">
        <f>IF(ISBLANK(J62),0,J62/100*9.8*1/(L62*6)*2*PI())</f>
        <v>0</v>
      </c>
      <c r="O62" s="1">
        <f>IF(ISBLANK($C62),0,N62/($C62/1000))</f>
        <v>0</v>
      </c>
      <c r="P62" s="1"/>
      <c r="Q62" s="1"/>
      <c r="R62" s="1"/>
      <c r="S62" s="1"/>
      <c r="T62" s="1">
        <f>IF(ISBLANK(P62),0,P62/100*9.8*1/(R62*6)*2*PI())</f>
        <v>0</v>
      </c>
      <c r="U62" s="1">
        <f>IF(ISBLANK($C62),0,T62/($C62/1000))</f>
        <v>0</v>
      </c>
      <c r="V62" s="1">
        <v>7.2</v>
      </c>
      <c r="W62" s="1">
        <v>0.04</v>
      </c>
      <c r="X62" s="1">
        <f>IF(ISBLANK(V62),0,V62/100*9.8*1/(W62*6)*2*PI())</f>
        <v>18.472564803107986</v>
      </c>
      <c r="Y62" s="1">
        <f>IF(ISBLANK($C62),0,X62/($C62/1000))</f>
        <v>909.97856172945728</v>
      </c>
      <c r="Z62" s="1">
        <v>6.6</v>
      </c>
      <c r="AA62" s="1"/>
      <c r="AB62" s="1">
        <v>0.05</v>
      </c>
      <c r="AC62" s="1"/>
      <c r="AD62" s="1">
        <f>IF(ISBLANK(Z62),0,Z62/100*9.8*1/(AB62*6)*2*PI())</f>
        <v>13.546547522279186</v>
      </c>
      <c r="AE62" s="1">
        <f>IF(ISBLANK($C62),0,AD62/($C62/1000))</f>
        <v>667.31761193493514</v>
      </c>
      <c r="AH62" s="1">
        <f>IF(ISBLANK(AF62),0,AF62/100*9.8*1/(AG62*6)*2*PI())</f>
        <v>0</v>
      </c>
      <c r="AI62" s="1">
        <f>IF(ISBLANK($C62),0,AH62/($C62/1000))</f>
        <v>0</v>
      </c>
      <c r="AJ62" s="1">
        <v>5.8</v>
      </c>
      <c r="AK62" s="1"/>
      <c r="AL62" s="1">
        <v>0.06</v>
      </c>
      <c r="AM62" s="1"/>
      <c r="AN62" s="1">
        <f>IF(ISBLANK(AJ62),0,AJ62/100*9.8*1/(AL62*6)*2*PI())</f>
        <v>9.9204514683357701</v>
      </c>
      <c r="AO62" s="1">
        <f>IF(ISBLANK($C62),0,AN62/($C62/1000))</f>
        <v>488.69219055841228</v>
      </c>
      <c r="AP62" s="1">
        <v>4.5999999999999996</v>
      </c>
      <c r="AQ62" s="1"/>
      <c r="AR62" s="1">
        <v>7.0000000000000007E-2</v>
      </c>
      <c r="AS62" s="1"/>
      <c r="AT62" s="1">
        <f>IF(ISBLANK(AP62),0,AP62/100*9.8*1/(AR62*6)*2*PI())</f>
        <v>6.743952229706089</v>
      </c>
      <c r="AU62" s="1">
        <f>IF(ISBLANK($C62),0,AT62/($C62/1000))</f>
        <v>332.21439555202403</v>
      </c>
      <c r="AX62" s="1">
        <f>IF(ISBLANK(AV62),0,AV62/100*9.8*1/(AW62*6)*2*PI())</f>
        <v>0</v>
      </c>
      <c r="AY62" s="1">
        <f>IF(ISBLANK($C62),0,AX62/($C62/1000))</f>
        <v>0</v>
      </c>
      <c r="BB62" s="1">
        <f>IF(ISBLANK(AZ62),0,AZ62/100*9.8*1/(BA62*6)*2*PI())</f>
        <v>0</v>
      </c>
      <c r="BC62" s="1">
        <f>IF(ISBLANK($C62),0,BB62/($C62/1000))</f>
        <v>0</v>
      </c>
      <c r="BF62" s="1">
        <f>IF(ISBLANK(BD62),0,BD62/100*9.8*1/(BE62*6)*2*PI())</f>
        <v>0</v>
      </c>
      <c r="BG62" s="1">
        <f>IF(ISBLANK($C62),0,BF62/($C62/1000))</f>
        <v>0</v>
      </c>
      <c r="BL62" s="1">
        <f>IF(ISBLANK(BH62),0,BH62/100*9.8*1/(BJ62*6)*2*PI())</f>
        <v>0</v>
      </c>
      <c r="BM62" s="1">
        <f>IF(ISBLANK($C62),0,BL62/($C62/1000))</f>
        <v>0</v>
      </c>
      <c r="BP62" s="1">
        <f>IF(ISBLANK(BN62),0,BN62/100*9.8*1/(BO62*6)*2*PI())</f>
        <v>0</v>
      </c>
      <c r="BQ62" s="1">
        <f>IF(ISBLANK($C62),0,BP62/($C62/1000))</f>
        <v>0</v>
      </c>
      <c r="BR62" s="3" t="s">
        <v>136</v>
      </c>
    </row>
    <row r="63" spans="1:70" ht="13.5" customHeight="1">
      <c r="A63" s="1" t="s">
        <v>45</v>
      </c>
      <c r="B63" s="1" t="s">
        <v>183</v>
      </c>
      <c r="C63" s="1">
        <v>21</v>
      </c>
      <c r="G63" s="1"/>
      <c r="H63" s="1">
        <f>IF(ISBLANK(D63),0,D63/100*9.8*1/(F63*6)*2*PI())</f>
        <v>0</v>
      </c>
      <c r="I63" s="1">
        <f>IF(ISBLANK($C63),0,H63/($C63/1000))</f>
        <v>0</v>
      </c>
      <c r="M63" s="1"/>
      <c r="N63" s="1">
        <f>IF(ISBLANK(J63),0,J63/100*9.8*1/(L63*6)*2*PI())</f>
        <v>0</v>
      </c>
      <c r="O63" s="1">
        <f>IF(ISBLANK($C63),0,N63/($C63/1000))</f>
        <v>0</v>
      </c>
      <c r="P63" s="1"/>
      <c r="Q63" s="1"/>
      <c r="R63" s="1"/>
      <c r="S63" s="1"/>
      <c r="T63" s="1">
        <f>IF(ISBLANK(P63),0,P63/100*9.8*1/(R63*6)*2*PI())</f>
        <v>0</v>
      </c>
      <c r="U63" s="1">
        <f>IF(ISBLANK($C63),0,T63/($C63/1000))</f>
        <v>0</v>
      </c>
      <c r="V63" s="1">
        <v>11.4</v>
      </c>
      <c r="W63" s="1">
        <v>6.8000000000000005E-2</v>
      </c>
      <c r="X63" s="1">
        <f>IF(ISBLANK(V63),0,V63/100*9.8*1/(W63*6)*2*PI())</f>
        <v>17.204839767600575</v>
      </c>
      <c r="Y63" s="1">
        <f>IF(ISBLANK($C63),0,X63/($C63/1000))</f>
        <v>819.27808417145593</v>
      </c>
      <c r="Z63" s="1">
        <v>10.199999999999999</v>
      </c>
      <c r="AA63" s="1"/>
      <c r="AB63" s="1">
        <v>7.4999999999999997E-2</v>
      </c>
      <c r="AC63" s="1"/>
      <c r="AD63" s="1">
        <f>IF(ISBLANK(Z63),0,Z63/100*9.8*1/(AB63*6)*2*PI())</f>
        <v>13.957048962348257</v>
      </c>
      <c r="AE63" s="1">
        <f>IF(ISBLANK($C63),0,AD63/($C63/1000))</f>
        <v>664.62137915944072</v>
      </c>
      <c r="AH63" s="1">
        <f>IF(ISBLANK(AF63),0,AF63/100*9.8*1/(AG63*6)*2*PI())</f>
        <v>0</v>
      </c>
      <c r="AI63" s="1">
        <f>IF(ISBLANK($C63),0,AH63/($C63/1000))</f>
        <v>0</v>
      </c>
      <c r="AJ63" s="1">
        <v>8.5</v>
      </c>
      <c r="AK63" s="1"/>
      <c r="AL63" s="1">
        <v>9.1999999999999998E-2</v>
      </c>
      <c r="AM63" s="1"/>
      <c r="AN63" s="1">
        <f>IF(ISBLANK(AJ63),0,AJ63/100*9.8*1/(AL63*6)*2*PI())</f>
        <v>9.4816908711604988</v>
      </c>
      <c r="AO63" s="1">
        <f>IF(ISBLANK($C63),0,AN63/($C63/1000))</f>
        <v>451.50908910288086</v>
      </c>
      <c r="AT63" s="1">
        <f>IF(ISBLANK(AP63),0,AP63/100*9.8*1/(AR63*6)*2*PI())</f>
        <v>0</v>
      </c>
      <c r="AU63" s="1">
        <f>IF(ISBLANK($C63),0,AT63/($C63/1000))</f>
        <v>0</v>
      </c>
      <c r="AV63" s="1">
        <v>7.2</v>
      </c>
      <c r="AW63" s="1">
        <v>0.105</v>
      </c>
      <c r="AX63" s="1">
        <f>IF(ISBLANK(AV63),0,AV63/100*9.8*1/(AW63*6)*2*PI())</f>
        <v>7.0371675440411376</v>
      </c>
      <c r="AY63" s="1">
        <f>IF(ISBLANK($C63),0,AX63/($C63/1000))</f>
        <v>335.10321638291128</v>
      </c>
      <c r="BB63" s="1">
        <v>0</v>
      </c>
      <c r="BC63" s="1">
        <v>0</v>
      </c>
      <c r="BF63" s="1">
        <f>IF(ISBLANK(BD63),0,BD63/100*9.8*1/(BE63*6)*2*PI())</f>
        <v>0</v>
      </c>
      <c r="BG63" s="1">
        <f>IF(ISBLANK($C63),0,BF63/($C63/1000))</f>
        <v>0</v>
      </c>
      <c r="BL63" s="1">
        <f>IF(ISBLANK(BH63),0,BH63/100*9.8*1/(BJ63*6)*2*PI())</f>
        <v>0</v>
      </c>
      <c r="BM63" s="1">
        <f>IF(ISBLANK($C63),0,BL63/($C63/1000))</f>
        <v>0</v>
      </c>
      <c r="BP63" s="1">
        <f>IF(ISBLANK(BN63),0,BN63/100*9.8*1/(BO63*6)*2*PI())</f>
        <v>0</v>
      </c>
      <c r="BQ63" s="1">
        <f>IF(ISBLANK($C63),0,BP63/($C63/1000))</f>
        <v>0</v>
      </c>
      <c r="BR63" s="3" t="s">
        <v>184</v>
      </c>
    </row>
    <row r="64" spans="1:70" ht="13.5" customHeight="1">
      <c r="A64" s="1" t="s">
        <v>76</v>
      </c>
      <c r="B64" s="1" t="s">
        <v>555</v>
      </c>
      <c r="C64" s="1">
        <v>7.64</v>
      </c>
      <c r="H64" s="1">
        <f>IF(ISBLANK(D64),0,D64/100*9.8*1/(F64*6)*2*PI())</f>
        <v>0</v>
      </c>
      <c r="I64" s="1">
        <f>IF(ISBLANK($C64),0,H64/($C64/1000))</f>
        <v>0</v>
      </c>
      <c r="M64" s="1"/>
      <c r="N64" s="1">
        <f>IF(ISBLANK(J64),0,J64/100*9.8*1/(L64*6)*2*PI())</f>
        <v>0</v>
      </c>
      <c r="O64" s="1">
        <f>IF(ISBLANK($C64),0,N64/($C64/1000))</f>
        <v>0</v>
      </c>
      <c r="P64" s="1"/>
      <c r="Q64" s="1"/>
      <c r="R64" s="1"/>
      <c r="S64" s="1"/>
      <c r="T64" s="1">
        <f>IF(ISBLANK(P64),0,P64/100*9.8*1/(R64*6)*2*PI())</f>
        <v>0</v>
      </c>
      <c r="U64" s="1">
        <f>IF(ISBLANK($C64),0,T64/($C64/1000))</f>
        <v>0</v>
      </c>
      <c r="X64" s="1">
        <f>IF(ISBLANK(V64),0,V64/100*9.8*1/(W64*6)*2*PI())</f>
        <v>0</v>
      </c>
      <c r="Y64" s="1">
        <f>IF(ISBLANK($C64),0,X64/($C64/1000))</f>
        <v>0</v>
      </c>
      <c r="Z64" s="1">
        <v>3.61</v>
      </c>
      <c r="AA64" s="1"/>
      <c r="AB64" s="1">
        <v>7.2999999999999995E-2</v>
      </c>
      <c r="AC64" s="1"/>
      <c r="AD64" s="1">
        <f>IF(ISBLANK(Z64),0,Z64/100*9.8*1/(AB64*6)*2*PI())</f>
        <v>5.0750349268812665</v>
      </c>
      <c r="AE64" s="1">
        <f>IF(ISBLANK($C64),0,AD64/($C64/1000))</f>
        <v>664.2715872881239</v>
      </c>
      <c r="AH64" s="1">
        <f>IF(ISBLANK(AF64),0,AF64/100*9.8*1/(AG64*6)*2*PI())</f>
        <v>0</v>
      </c>
      <c r="AI64" s="1">
        <f>IF(ISBLANK($C64),0,AH64/($C64/1000))</f>
        <v>0</v>
      </c>
      <c r="AJ64" s="1">
        <v>2.87</v>
      </c>
      <c r="AK64" s="1"/>
      <c r="AL64" s="1">
        <v>8.5000000000000006E-2</v>
      </c>
      <c r="AM64" s="1"/>
      <c r="AN64" s="1">
        <f>IF(ISBLANK(AJ64),0,AJ64/100*9.8*1/(AL64*6)*2*PI())</f>
        <v>3.4651150970535896</v>
      </c>
      <c r="AO64" s="1">
        <f>IF(ISBLANK($C64),0,AN64/($C64/1000))</f>
        <v>453.54909647298291</v>
      </c>
      <c r="AP64" s="1">
        <v>2.52</v>
      </c>
      <c r="AQ64" s="1"/>
      <c r="AR64" s="1">
        <v>0.10199999999999999</v>
      </c>
      <c r="AS64" s="1"/>
      <c r="AT64" s="1">
        <f>IF(ISBLANK(AP64),0,AP64/100*9.8*1/(AR64*6)*2*PI())</f>
        <v>2.5354500710148216</v>
      </c>
      <c r="AU64" s="1">
        <f>IF(ISBLANK($C64),0,AT64/($C64/1000))</f>
        <v>331.86519254120702</v>
      </c>
      <c r="AX64" s="1">
        <f>IF(ISBLANK(AV64),0,AV64/100*9.8*1/(AW64*6)*2*PI())</f>
        <v>0</v>
      </c>
      <c r="AY64" s="1">
        <f>IF(ISBLANK($C64),0,AX64/($C64/1000))</f>
        <v>0</v>
      </c>
      <c r="BB64" s="1">
        <f>IF(ISBLANK(AZ64),0,AZ64/100*9.8*1/(BA64*6)*2*PI())</f>
        <v>0</v>
      </c>
      <c r="BC64" s="1">
        <f>IF(ISBLANK($C64),0,BB64/($C64/1000))</f>
        <v>0</v>
      </c>
      <c r="BF64" s="1">
        <f>IF(ISBLANK(BD64),0,BD64/100*9.8*1/(BE64*6)*2*PI())</f>
        <v>0</v>
      </c>
      <c r="BG64" s="1">
        <f>IF(ISBLANK($C64),0,BF64/($C64/1000))</f>
        <v>0</v>
      </c>
      <c r="BL64" s="1">
        <f>IF(ISBLANK(BH64),0,BH64/100*9.8*1/(BJ64*6)*2*PI())</f>
        <v>0</v>
      </c>
      <c r="BM64" s="1">
        <f>IF(ISBLANK($C64),0,BL64/($C64/1000))</f>
        <v>0</v>
      </c>
      <c r="BP64" s="1">
        <f>IF(ISBLANK(BN64),0,BN64/100*9.8*1/(BO64*6)*2*PI())</f>
        <v>0</v>
      </c>
      <c r="BQ64" s="1">
        <f>IF(ISBLANK($C64),0,BP64/($C64/1000))</f>
        <v>0</v>
      </c>
      <c r="BR64" s="3" t="s">
        <v>556</v>
      </c>
    </row>
    <row r="65" spans="1:72" ht="13.5" customHeight="1">
      <c r="A65" s="1" t="s">
        <v>134</v>
      </c>
      <c r="B65" s="1" t="s">
        <v>557</v>
      </c>
      <c r="C65" s="1">
        <v>20</v>
      </c>
      <c r="H65" s="1">
        <f>IF(ISBLANK(D65),0,D65/100*9.8*1/(F65*6)*2*PI())</f>
        <v>0</v>
      </c>
      <c r="I65" s="1">
        <f>IF(ISBLANK($C65),0,H65/($C65/1000))</f>
        <v>0</v>
      </c>
      <c r="M65" s="1"/>
      <c r="N65" s="1">
        <f>IF(ISBLANK(J65),0,J65/100*9.8*1/(L65*6)*2*PI())</f>
        <v>0</v>
      </c>
      <c r="O65" s="1">
        <f>IF(ISBLANK($C65),0,N65/($C65/1000))</f>
        <v>0</v>
      </c>
      <c r="P65" s="1"/>
      <c r="Q65" s="1"/>
      <c r="R65" s="1"/>
      <c r="S65" s="1"/>
      <c r="T65" s="1">
        <f>IF(ISBLANK(P65),0,P65/100*9.8*1/(R65*6)*2*PI())</f>
        <v>0</v>
      </c>
      <c r="U65" s="1">
        <f>IF(ISBLANK($C65),0,T65/($C65/1000))</f>
        <v>0</v>
      </c>
      <c r="W65" s="1">
        <v>0.06</v>
      </c>
      <c r="X65" s="1">
        <f>IF(ISBLANK(V65),0,V65/100*9.8*1/(W65*6)*2*PI())</f>
        <v>0</v>
      </c>
      <c r="Y65" s="1">
        <f>IF(ISBLANK($C65),0,X65/($C65/1000))</f>
        <v>0</v>
      </c>
      <c r="Z65" s="1">
        <v>9</v>
      </c>
      <c r="AA65" s="1"/>
      <c r="AB65" s="1">
        <v>7.0000000000000007E-2</v>
      </c>
      <c r="AC65" s="1"/>
      <c r="AD65" s="1">
        <f>IF(ISBLANK(Z65),0,Z65/100*9.8*1/(AB65*6)*2*PI())</f>
        <v>13.194689145077129</v>
      </c>
      <c r="AE65" s="1">
        <f>IF(ISBLANK($C65),0,AD65/($C65/1000))</f>
        <v>659.73445725385648</v>
      </c>
      <c r="AH65" s="1">
        <f>IF(ISBLANK(AF65),0,AF65/100*9.8*1/(AG65*6)*2*PI())</f>
        <v>0</v>
      </c>
      <c r="AI65" s="1">
        <f>IF(ISBLANK($C65),0,AH65/($C65/1000))</f>
        <v>0</v>
      </c>
      <c r="AL65" s="1">
        <v>0.08</v>
      </c>
      <c r="AM65" s="1"/>
      <c r="AN65" s="1">
        <f>IF(ISBLANK(AJ65),0,AJ65/100*9.8*1/(AL65*6)*2*PI())</f>
        <v>0</v>
      </c>
      <c r="AO65" s="1">
        <f>IF(ISBLANK($C65),0,AN65/($C65/1000))</f>
        <v>0</v>
      </c>
      <c r="AR65" s="1">
        <v>0.01</v>
      </c>
      <c r="AS65" s="1"/>
      <c r="AT65" s="1">
        <f>IF(ISBLANK(AP65),0,AP65/100*9.8*1/(AR65*6)*2*PI())</f>
        <v>0</v>
      </c>
      <c r="AU65" s="1">
        <f>IF(ISBLANK($C65),0,AT65/($C65/1000))</f>
        <v>0</v>
      </c>
      <c r="AX65" s="1">
        <f>IF(ISBLANK(AV65),0,AV65/100*9.8*1/(AW65*6)*2*PI())</f>
        <v>0</v>
      </c>
      <c r="AY65" s="1">
        <f>IF(ISBLANK($C65),0,AX65/($C65/1000))</f>
        <v>0</v>
      </c>
      <c r="BB65" s="1">
        <f>IF(ISBLANK(AZ65),0,AZ65/100*9.8*1/(BA65*6)*2*PI())</f>
        <v>0</v>
      </c>
      <c r="BC65" s="1">
        <f>IF(ISBLANK($C65),0,BB65/($C65/1000))</f>
        <v>0</v>
      </c>
      <c r="BF65" s="1">
        <f>IF(ISBLANK(BD65),0,BD65/100*9.8*1/(BE65*6)*2*PI())</f>
        <v>0</v>
      </c>
      <c r="BG65" s="1">
        <f>IF(ISBLANK($C65),0,BF65/($C65/1000))</f>
        <v>0</v>
      </c>
      <c r="BL65" s="1">
        <f>IF(ISBLANK(BH65),0,BH65/100*9.8*1/(BJ65*6)*2*PI())</f>
        <v>0</v>
      </c>
      <c r="BM65" s="1">
        <f>IF(ISBLANK($C65),0,BL65/($C65/1000))</f>
        <v>0</v>
      </c>
      <c r="BP65" s="1">
        <f>IF(ISBLANK(BN65),0,BN65/100*9.8*1/(BO65*6)*2*PI())</f>
        <v>0</v>
      </c>
      <c r="BQ65" s="1">
        <f>IF(ISBLANK($C65),0,BP65/($C65/1000))</f>
        <v>0</v>
      </c>
      <c r="BR65" s="3" t="s">
        <v>558</v>
      </c>
    </row>
    <row r="66" spans="1:72" ht="13.5" customHeight="1">
      <c r="A66" s="1" t="s">
        <v>45</v>
      </c>
      <c r="B66" s="1" t="s">
        <v>165</v>
      </c>
      <c r="C66" s="1">
        <v>7</v>
      </c>
      <c r="G66" s="1"/>
      <c r="H66" s="1">
        <f>IF(ISBLANK(D66),0,D66/100*9.8*1/(F66*6)*2*PI())</f>
        <v>0</v>
      </c>
      <c r="I66" s="1">
        <f>IF(ISBLANK($C66),0,H66/($C66/1000))</f>
        <v>0</v>
      </c>
      <c r="M66" s="1"/>
      <c r="N66" s="1">
        <f>IF(ISBLANK(J66),0,J66/100*9.8*1/(L66*6)*2*PI())</f>
        <v>0</v>
      </c>
      <c r="O66" s="1">
        <f>IF(ISBLANK($C66),0,N66/($C66/1000))</f>
        <v>0</v>
      </c>
      <c r="P66" s="1"/>
      <c r="Q66" s="1"/>
      <c r="R66" s="1"/>
      <c r="S66" s="1"/>
      <c r="T66" s="1">
        <f>IF(ISBLANK(P66),0,P66/100*9.8*1/(R66*6)*2*PI())</f>
        <v>0</v>
      </c>
      <c r="U66" s="1">
        <f>IF(ISBLANK($C66),0,T66/($C66/1000))</f>
        <v>0</v>
      </c>
      <c r="V66" s="1">
        <v>3</v>
      </c>
      <c r="W66" s="1">
        <v>5.1999999999999998E-2</v>
      </c>
      <c r="X66" s="1">
        <f>IF(ISBLANK(V66),0,V66/100*9.8*1/(W66*6)*2*PI())</f>
        <v>5.9206938471499946</v>
      </c>
      <c r="Y66" s="1">
        <f>IF(ISBLANK($C66),0,X66/($C66/1000))</f>
        <v>845.81340673571344</v>
      </c>
      <c r="Z66" s="1">
        <v>2.6</v>
      </c>
      <c r="AA66" s="1"/>
      <c r="AB66" s="1">
        <v>5.8000000000000003E-2</v>
      </c>
      <c r="AC66" s="1"/>
      <c r="AD66" s="1">
        <f>IF(ISBLANK(Z66),0,Z66/100*9.8*1/(AB66*6)*2*PI())</f>
        <v>4.6004471731878116</v>
      </c>
      <c r="AE66" s="1">
        <f>IF(ISBLANK($C66),0,AD66/($C66/1000))</f>
        <v>657.20673902683018</v>
      </c>
      <c r="AH66" s="1">
        <f>IF(ISBLANK(AF66),0,AF66/100*9.8*1/(AG66*6)*2*PI())</f>
        <v>0</v>
      </c>
      <c r="AI66" s="1">
        <f>IF(ISBLANK($C66),0,AH66/($C66/1000))</f>
        <v>0</v>
      </c>
      <c r="AJ66" s="1">
        <v>2.2000000000000002</v>
      </c>
      <c r="AK66" s="1"/>
      <c r="AL66" s="1">
        <v>6.6000000000000003E-2</v>
      </c>
      <c r="AM66" s="1"/>
      <c r="AN66" s="1">
        <f>IF(ISBLANK(AJ66),0,AJ66/100*9.8*1/(AL66*6)*2*PI())</f>
        <v>3.4208453339088862</v>
      </c>
      <c r="AO66" s="1">
        <f>IF(ISBLANK($C66),0,AN66/($C66/1000))</f>
        <v>488.69219055841234</v>
      </c>
      <c r="AT66" s="1">
        <f>IF(ISBLANK(AP66),0,AP66/100*9.8*1/(AR66*6)*2*PI())</f>
        <v>0</v>
      </c>
      <c r="AU66" s="1">
        <f>IF(ISBLANK($C66),0,AT66/($C66/1000))</f>
        <v>0</v>
      </c>
      <c r="AV66" s="1">
        <v>1.8</v>
      </c>
      <c r="AW66" s="1">
        <v>7.4999999999999997E-2</v>
      </c>
      <c r="AX66" s="1">
        <f>IF(ISBLANK(AV66),0,AV66/100*9.8*1/(AW66*6)*2*PI())</f>
        <v>2.4630086404143987</v>
      </c>
      <c r="AY66" s="1">
        <f>IF(ISBLANK($C66),0,AX66/($C66/1000))</f>
        <v>351.85837720205694</v>
      </c>
      <c r="BB66" s="1">
        <v>0</v>
      </c>
      <c r="BC66" s="1">
        <v>0</v>
      </c>
      <c r="BF66" s="1">
        <f>IF(ISBLANK(BD66),0,BD66/100*9.8*1/(BE66*6)*2*PI())</f>
        <v>0</v>
      </c>
      <c r="BG66" s="1">
        <f>IF(ISBLANK($C66),0,BF66/($C66/1000))</f>
        <v>0</v>
      </c>
      <c r="BL66" s="1">
        <f>IF(ISBLANK(BH66),0,BH66/100*9.8*1/(BJ66*6)*2*PI())</f>
        <v>0</v>
      </c>
      <c r="BM66" s="1">
        <f>IF(ISBLANK($C66),0,BL66/($C66/1000))</f>
        <v>0</v>
      </c>
      <c r="BP66" s="1">
        <f>IF(ISBLANK(BN66),0,BN66/100*9.8*1/(BO66*6)*2*PI())</f>
        <v>0</v>
      </c>
      <c r="BQ66" s="1">
        <f>IF(ISBLANK($C66),0,BP66/($C66/1000))</f>
        <v>0</v>
      </c>
      <c r="BR66" s="3" t="s">
        <v>166</v>
      </c>
    </row>
    <row r="67" spans="1:72" ht="13.5" customHeight="1">
      <c r="A67" s="1" t="s">
        <v>45</v>
      </c>
      <c r="B67" s="1" t="s">
        <v>167</v>
      </c>
      <c r="C67" s="1">
        <v>7</v>
      </c>
      <c r="G67" s="1"/>
      <c r="H67" s="1">
        <f>IF(ISBLANK(D67),0,D67/100*9.8*1/(F67*6)*2*PI())</f>
        <v>0</v>
      </c>
      <c r="I67" s="1">
        <f>IF(ISBLANK($C67),0,H67/($C67/1000))</f>
        <v>0</v>
      </c>
      <c r="M67" s="1"/>
      <c r="N67" s="1">
        <f>IF(ISBLANK(J67),0,J67/100*9.8*1/(L67*6)*2*PI())</f>
        <v>0</v>
      </c>
      <c r="O67" s="1">
        <f>IF(ISBLANK($C67),0,N67/($C67/1000))</f>
        <v>0</v>
      </c>
      <c r="P67" s="1"/>
      <c r="Q67" s="1"/>
      <c r="R67" s="1"/>
      <c r="S67" s="1"/>
      <c r="T67" s="1">
        <f>IF(ISBLANK(P67),0,P67/100*9.8*1/(R67*6)*2*PI())</f>
        <v>0</v>
      </c>
      <c r="U67" s="1">
        <f>IF(ISBLANK($C67),0,T67/($C67/1000))</f>
        <v>0</v>
      </c>
      <c r="V67" s="1">
        <v>3</v>
      </c>
      <c r="W67" s="1">
        <v>5.1999999999999998E-2</v>
      </c>
      <c r="X67" s="1">
        <f>IF(ISBLANK(V67),0,V67/100*9.8*1/(W67*6)*2*PI())</f>
        <v>5.9206938471499946</v>
      </c>
      <c r="Y67" s="1">
        <f>IF(ISBLANK($C67),0,X67/($C67/1000))</f>
        <v>845.81340673571344</v>
      </c>
      <c r="Z67" s="1">
        <v>2.6</v>
      </c>
      <c r="AA67" s="1"/>
      <c r="AB67" s="1">
        <v>5.8000000000000003E-2</v>
      </c>
      <c r="AC67" s="1"/>
      <c r="AD67" s="1">
        <f>IF(ISBLANK(Z67),0,Z67/100*9.8*1/(AB67*6)*2*PI())</f>
        <v>4.6004471731878116</v>
      </c>
      <c r="AE67" s="1">
        <f>IF(ISBLANK($C67),0,AD67/($C67/1000))</f>
        <v>657.20673902683018</v>
      </c>
      <c r="AH67" s="1">
        <f>IF(ISBLANK(AF67),0,AF67/100*9.8*1/(AG67*6)*2*PI())</f>
        <v>0</v>
      </c>
      <c r="AI67" s="1">
        <f>IF(ISBLANK($C67),0,AH67/($C67/1000))</f>
        <v>0</v>
      </c>
      <c r="AJ67" s="1">
        <v>2.2000000000000002</v>
      </c>
      <c r="AK67" s="1"/>
      <c r="AL67" s="1">
        <v>6.6000000000000003E-2</v>
      </c>
      <c r="AM67" s="1"/>
      <c r="AN67" s="1">
        <f>IF(ISBLANK(AJ67),0,AJ67/100*9.8*1/(AL67*6)*2*PI())</f>
        <v>3.4208453339088862</v>
      </c>
      <c r="AO67" s="1">
        <f>IF(ISBLANK($C67),0,AN67/($C67/1000))</f>
        <v>488.69219055841234</v>
      </c>
      <c r="AT67" s="1">
        <f>IF(ISBLANK(AP67),0,AP67/100*9.8*1/(AR67*6)*2*PI())</f>
        <v>0</v>
      </c>
      <c r="AU67" s="1">
        <f>IF(ISBLANK($C67),0,AT67/($C67/1000))</f>
        <v>0</v>
      </c>
      <c r="AV67" s="1">
        <v>1.8</v>
      </c>
      <c r="AW67" s="1">
        <v>7.4999999999999997E-2</v>
      </c>
      <c r="AX67" s="1">
        <f>IF(ISBLANK(AV67),0,AV67/100*9.8*1/(AW67*6)*2*PI())</f>
        <v>2.4630086404143987</v>
      </c>
      <c r="AY67" s="1">
        <f>IF(ISBLANK($C67),0,AX67/($C67/1000))</f>
        <v>351.85837720205694</v>
      </c>
      <c r="BB67" s="1">
        <v>0</v>
      </c>
      <c r="BC67" s="1">
        <v>0</v>
      </c>
      <c r="BF67" s="1">
        <f>IF(ISBLANK(BD67),0,BD67/100*9.8*1/(BE67*6)*2*PI())</f>
        <v>0</v>
      </c>
      <c r="BG67" s="1">
        <f>IF(ISBLANK($C67),0,BF67/($C67/1000))</f>
        <v>0</v>
      </c>
      <c r="BL67" s="1">
        <f>IF(ISBLANK(BH67),0,BH67/100*9.8*1/(BJ67*6)*2*PI())</f>
        <v>0</v>
      </c>
      <c r="BM67" s="1">
        <f>IF(ISBLANK($C67),0,BL67/($C67/1000))</f>
        <v>0</v>
      </c>
      <c r="BP67" s="1">
        <f>IF(ISBLANK(BN67),0,BN67/100*9.8*1/(BO67*6)*2*PI())</f>
        <v>0</v>
      </c>
      <c r="BQ67" s="1">
        <f>IF(ISBLANK($C67),0,BP67/($C67/1000))</f>
        <v>0</v>
      </c>
      <c r="BR67" s="3" t="s">
        <v>168</v>
      </c>
    </row>
    <row r="68" spans="1:72" ht="13.5" customHeight="1">
      <c r="A68" s="1" t="s">
        <v>68</v>
      </c>
      <c r="B68" s="1" t="s">
        <v>205</v>
      </c>
      <c r="C68" s="1">
        <v>49.5</v>
      </c>
      <c r="H68" s="1">
        <f>IF(ISBLANK(D68),0,D68/100*9.8*1/(F68*6)*2*PI())</f>
        <v>0</v>
      </c>
      <c r="I68" s="1">
        <f>IF(ISBLANK($C68),0,H68/($C68/1000))</f>
        <v>0</v>
      </c>
      <c r="M68" s="1"/>
      <c r="N68" s="1">
        <f>IF(ISBLANK(J68),0,J68/100*9.8*1/(L68*6)*2*PI())</f>
        <v>0</v>
      </c>
      <c r="O68" s="1">
        <f>IF(ISBLANK($C68),0,N68/($C68/1000))</f>
        <v>0</v>
      </c>
      <c r="P68" s="1"/>
      <c r="Q68" s="1"/>
      <c r="R68" s="1"/>
      <c r="S68" s="1"/>
      <c r="T68" s="1">
        <f>IF(ISBLANK(P68),0,P68/100*9.8*1/(R68*6)*2*PI())</f>
        <v>0</v>
      </c>
      <c r="U68" s="1">
        <f>IF(ISBLANK($C68),0,T68/($C68/1000))</f>
        <v>0</v>
      </c>
      <c r="V68" s="1">
        <v>30.1</v>
      </c>
      <c r="W68" s="1">
        <v>0.08</v>
      </c>
      <c r="X68" s="1">
        <f>IF(ISBLANK(V68),0,V68/100*9.8*1/(W68*6)*2*PI())</f>
        <v>38.612791706496552</v>
      </c>
      <c r="Y68" s="1">
        <f>IF(ISBLANK($C68),0,X68/($C68/1000))</f>
        <v>780.0563981110414</v>
      </c>
      <c r="Z68" s="1">
        <v>28.3</v>
      </c>
      <c r="AA68" s="1"/>
      <c r="AB68" s="1">
        <v>0.09</v>
      </c>
      <c r="AC68" s="1"/>
      <c r="AD68" s="1">
        <f>IF(ISBLANK(Z68),0,Z68/100*9.8*1/(AB68*6)*2*PI())</f>
        <v>32.269974316540491</v>
      </c>
      <c r="AE68" s="1">
        <f>IF(ISBLANK($C68),0,AD68/($C68/1000))</f>
        <v>651.91867306142399</v>
      </c>
      <c r="AH68" s="1">
        <f>IF(ISBLANK(AF68),0,AF68/100*9.8*1/(AG68*6)*2*PI())</f>
        <v>0</v>
      </c>
      <c r="AI68" s="1">
        <f>IF(ISBLANK($C68),0,AH68/($C68/1000))</f>
        <v>0</v>
      </c>
      <c r="AJ68" s="1">
        <v>24.6</v>
      </c>
      <c r="AK68" s="1"/>
      <c r="AL68" s="1">
        <v>0.11</v>
      </c>
      <c r="AM68" s="1"/>
      <c r="AN68" s="1">
        <f>IF(ISBLANK(AJ68),0,AJ68/100*9.8*1/(AL68*6)*2*PI())</f>
        <v>22.950762331134165</v>
      </c>
      <c r="AO68" s="1">
        <f>IF(ISBLANK($C68),0,AN68/($C68/1000))</f>
        <v>463.65176426533662</v>
      </c>
      <c r="AT68" s="1">
        <f>IF(ISBLANK(AP68),0,AP68/100*9.8*1/(AR68*6)*2*PI())</f>
        <v>0</v>
      </c>
      <c r="AU68" s="1">
        <f>IF(ISBLANK($C68),0,AT68/($C68/1000))</f>
        <v>0</v>
      </c>
      <c r="AX68" s="1">
        <f>IF(ISBLANK(AV68),0,AV68/100*9.8*1/(AW68*6)*2*PI())</f>
        <v>0</v>
      </c>
      <c r="AY68" s="1">
        <f>IF(ISBLANK($C68),0,AX68/($C68/1000))</f>
        <v>0</v>
      </c>
      <c r="BB68" s="1">
        <f>IF(ISBLANK(AZ68),0,AZ68/100*9.8*1/(BA68*6)*2*PI())</f>
        <v>0</v>
      </c>
      <c r="BC68" s="1">
        <f>IF(ISBLANK($C68),0,BB68/($C68/1000))</f>
        <v>0</v>
      </c>
      <c r="BF68" s="1">
        <f>IF(ISBLANK(BD68),0,BD68/100*9.8*1/(BE68*6)*2*PI())</f>
        <v>0</v>
      </c>
      <c r="BG68" s="1">
        <f>IF(ISBLANK($C68),0,BF68/($C68/1000))</f>
        <v>0</v>
      </c>
      <c r="BL68" s="1">
        <f>IF(ISBLANK(BH68),0,BH68/100*9.8*1/(BJ68*6)*2*PI())</f>
        <v>0</v>
      </c>
      <c r="BM68" s="1">
        <f>IF(ISBLANK($C68),0,BL68/($C68/1000))</f>
        <v>0</v>
      </c>
      <c r="BP68" s="1">
        <f>IF(ISBLANK(BN68),0,BN68/100*9.8*1/(BO68*6)*2*PI())</f>
        <v>0</v>
      </c>
      <c r="BQ68" s="1">
        <f>IF(ISBLANK($C68),0,BP68/($C68/1000))</f>
        <v>0</v>
      </c>
      <c r="BR68" s="9" t="s">
        <v>1003</v>
      </c>
    </row>
    <row r="69" spans="1:72" ht="13.5" customHeight="1">
      <c r="A69" s="1" t="s">
        <v>76</v>
      </c>
      <c r="B69" s="1" t="s">
        <v>559</v>
      </c>
      <c r="C69" s="1">
        <v>53</v>
      </c>
      <c r="H69" s="1">
        <f>IF(ISBLANK(D69),0,D69/100*9.8*1/(F69*6)*2*PI())</f>
        <v>0</v>
      </c>
      <c r="I69" s="1">
        <f>IF(ISBLANK($C69),0,H69/($C69/1000))</f>
        <v>0</v>
      </c>
      <c r="M69" s="1"/>
      <c r="N69" s="1">
        <f>IF(ISBLANK(J69),0,J69/100*9.8*1/(L69*6)*2*PI())</f>
        <v>0</v>
      </c>
      <c r="O69" s="1">
        <f>IF(ISBLANK($C69),0,N69/($C69/1000))</f>
        <v>0</v>
      </c>
      <c r="P69" s="1"/>
      <c r="Q69" s="1"/>
      <c r="R69" s="1"/>
      <c r="S69" s="1"/>
      <c r="T69" s="1">
        <f>IF(ISBLANK(P69),0,P69/100*9.8*1/(R69*6)*2*PI())</f>
        <v>0</v>
      </c>
      <c r="U69" s="1">
        <f>IF(ISBLANK($C69),0,T69/($C69/1000))</f>
        <v>0</v>
      </c>
      <c r="X69" s="1">
        <f>IF(ISBLANK(V69),0,V69/100*9.8*1/(W69*6)*2*PI())</f>
        <v>0</v>
      </c>
      <c r="Y69" s="1">
        <f>IF(ISBLANK($C69),0,X69/($C69/1000))</f>
        <v>0</v>
      </c>
      <c r="Z69" s="1">
        <v>12.1</v>
      </c>
      <c r="AA69" s="1"/>
      <c r="AB69" s="1">
        <v>3.5999999999999997E-2</v>
      </c>
      <c r="AC69" s="1"/>
      <c r="AD69" s="1">
        <f>IF(ISBLANK(Z69),0,Z69/100*9.8*1/(AB69*6)*2*PI())</f>
        <v>34.493523783581267</v>
      </c>
      <c r="AE69" s="1">
        <f>IF(ISBLANK($C69),0,AD69/($C69/1000))</f>
        <v>650.82120346379747</v>
      </c>
      <c r="AH69" s="1">
        <f>IF(ISBLANK(AF69),0,AF69/100*9.8*1/(AG69*6)*2*PI())</f>
        <v>0</v>
      </c>
      <c r="AI69" s="1">
        <f>IF(ISBLANK($C69),0,AH69/($C69/1000))</f>
        <v>0</v>
      </c>
      <c r="AJ69" s="1">
        <v>10.3</v>
      </c>
      <c r="AK69" s="1"/>
      <c r="AL69" s="1">
        <v>4.4999999999999998E-2</v>
      </c>
      <c r="AM69" s="1"/>
      <c r="AN69" s="1">
        <f>IF(ISBLANK(AJ69),0,AJ69/100*9.8*1/(AL69*6)*2*PI())</f>
        <v>23.489804626174347</v>
      </c>
      <c r="AO69" s="1">
        <f>IF(ISBLANK($C69),0,AN69/($C69/1000))</f>
        <v>443.20386087121409</v>
      </c>
      <c r="AT69" s="1">
        <f>IF(ISBLANK(AP69),0,AP69/100*9.8*1/(AR69*6)*2*PI())</f>
        <v>0</v>
      </c>
      <c r="AU69" s="1">
        <f>IF(ISBLANK($C69),0,AT69/($C69/1000))</f>
        <v>0</v>
      </c>
      <c r="AX69" s="1">
        <f>IF(ISBLANK(AV69),0,AV69/100*9.8*1/(AW69*6)*2*PI())</f>
        <v>0</v>
      </c>
      <c r="AY69" s="1">
        <f>IF(ISBLANK($C69),0,AX69/($C69/1000))</f>
        <v>0</v>
      </c>
      <c r="BB69" s="1">
        <f>IF(ISBLANK(AZ69),0,AZ69/100*9.8*1/(BA69*6)*2*PI())</f>
        <v>0</v>
      </c>
      <c r="BC69" s="1">
        <f>IF(ISBLANK($C69),0,BB69/($C69/1000))</f>
        <v>0</v>
      </c>
      <c r="BF69" s="1">
        <f>IF(ISBLANK(BD69),0,BD69/100*9.8*1/(BE69*6)*2*PI())</f>
        <v>0</v>
      </c>
      <c r="BG69" s="1">
        <f>IF(ISBLANK($C69),0,BF69/($C69/1000))</f>
        <v>0</v>
      </c>
      <c r="BL69" s="1">
        <f>IF(ISBLANK(BH69),0,BH69/100*9.8*1/(BJ69*6)*2*PI())</f>
        <v>0</v>
      </c>
      <c r="BM69" s="1">
        <f>IF(ISBLANK($C69),0,BL69/($C69/1000))</f>
        <v>0</v>
      </c>
      <c r="BP69" s="1">
        <f>IF(ISBLANK(BN69),0,BN69/100*9.8*1/(BO69*6)*2*PI())</f>
        <v>0</v>
      </c>
      <c r="BQ69" s="1">
        <f>IF(ISBLANK($C69),0,BP69/($C69/1000))</f>
        <v>0</v>
      </c>
      <c r="BR69" s="3" t="s">
        <v>560</v>
      </c>
    </row>
    <row r="70" spans="1:72" ht="13.5" customHeight="1">
      <c r="A70" s="1" t="s">
        <v>134</v>
      </c>
      <c r="B70" s="1" t="s">
        <v>561</v>
      </c>
      <c r="C70" s="1">
        <v>20.3</v>
      </c>
      <c r="H70" s="1">
        <f>IF(ISBLANK(D70),0,D70/100*9.8*1/(F70*6)*2*PI())</f>
        <v>0</v>
      </c>
      <c r="I70" s="1">
        <f>IF(ISBLANK($C70),0,H70/($C70/1000))</f>
        <v>0</v>
      </c>
      <c r="M70" s="1"/>
      <c r="N70" s="1">
        <f>IF(ISBLANK(J70),0,J70/100*9.8*1/(L70*6)*2*PI())</f>
        <v>0</v>
      </c>
      <c r="O70" s="1">
        <f>IF(ISBLANK($C70),0,N70/($C70/1000))</f>
        <v>0</v>
      </c>
      <c r="P70" s="1"/>
      <c r="Q70" s="1"/>
      <c r="R70" s="1"/>
      <c r="S70" s="1"/>
      <c r="T70" s="1">
        <f>IF(ISBLANK(P70),0,P70/100*9.8*1/(R70*6)*2*PI())</f>
        <v>0</v>
      </c>
      <c r="U70" s="1">
        <f>IF(ISBLANK($C70),0,T70/($C70/1000))</f>
        <v>0</v>
      </c>
      <c r="X70" s="1">
        <f>IF(ISBLANK(V70),0,V70/100*9.8*1/(W70*6)*2*PI())</f>
        <v>0</v>
      </c>
      <c r="Y70" s="1">
        <f>IF(ISBLANK($C70),0,X70/($C70/1000))</f>
        <v>0</v>
      </c>
      <c r="Z70" s="1">
        <v>9</v>
      </c>
      <c r="AA70" s="1"/>
      <c r="AB70" s="1">
        <v>7.0000000000000007E-2</v>
      </c>
      <c r="AC70" s="1"/>
      <c r="AD70" s="1">
        <f>IF(ISBLANK(Z70),0,Z70/100*9.8*1/(AB70*6)*2*PI())</f>
        <v>13.194689145077129</v>
      </c>
      <c r="AE70" s="1">
        <f>IF(ISBLANK($C70),0,AD70/($C70/1000))</f>
        <v>649.98468694961218</v>
      </c>
      <c r="AH70" s="1">
        <f>IF(ISBLANK(AF70),0,AF70/100*9.8*1/(AG70*6)*2*PI())</f>
        <v>0</v>
      </c>
      <c r="AI70" s="1">
        <f>IF(ISBLANK($C70),0,AH70/($C70/1000))</f>
        <v>0</v>
      </c>
      <c r="AN70" s="1">
        <f>IF(ISBLANK(AJ70),0,AJ70/100*9.8*1/(AL70*6)*2*PI())</f>
        <v>0</v>
      </c>
      <c r="AO70" s="1">
        <f>IF(ISBLANK($C70),0,AN70/($C70/1000))</f>
        <v>0</v>
      </c>
      <c r="AT70" s="1">
        <f>IF(ISBLANK(AP70),0,AP70/100*9.8*1/(AR70*6)*2*PI())</f>
        <v>0</v>
      </c>
      <c r="AU70" s="1">
        <f>IF(ISBLANK($C70),0,AT70/($C70/1000))</f>
        <v>0</v>
      </c>
      <c r="AX70" s="1">
        <f>IF(ISBLANK(AV70),0,AV70/100*9.8*1/(AW70*6)*2*PI())</f>
        <v>0</v>
      </c>
      <c r="AY70" s="1">
        <f>IF(ISBLANK($C70),0,AX70/($C70/1000))</f>
        <v>0</v>
      </c>
      <c r="BB70" s="1">
        <f>IF(ISBLANK(AZ70),0,AZ70/100*9.8*1/(BA70*6)*2*PI())</f>
        <v>0</v>
      </c>
      <c r="BC70" s="1">
        <f>IF(ISBLANK($C70),0,BB70/($C70/1000))</f>
        <v>0</v>
      </c>
      <c r="BF70" s="1">
        <f>IF(ISBLANK(BD70),0,BD70/100*9.8*1/(BE70*6)*2*PI())</f>
        <v>0</v>
      </c>
      <c r="BG70" s="1">
        <f>IF(ISBLANK($C70),0,BF70/($C70/1000))</f>
        <v>0</v>
      </c>
      <c r="BL70" s="1">
        <f>IF(ISBLANK(BH70),0,BH70/100*9.8*1/(BJ70*6)*2*PI())</f>
        <v>0</v>
      </c>
      <c r="BM70" s="1">
        <f>IF(ISBLANK($C70),0,BL70/($C70/1000))</f>
        <v>0</v>
      </c>
      <c r="BP70" s="1">
        <f>IF(ISBLANK(BN70),0,BN70/100*9.8*1/(BO70*6)*2*PI())</f>
        <v>0</v>
      </c>
      <c r="BQ70" s="1">
        <f>IF(ISBLANK($C70),0,BP70/($C70/1000))</f>
        <v>0</v>
      </c>
      <c r="BR70" s="3" t="s">
        <v>562</v>
      </c>
    </row>
    <row r="71" spans="1:72" ht="13.5" customHeight="1">
      <c r="A71" s="1" t="s">
        <v>76</v>
      </c>
      <c r="B71" s="1" t="s">
        <v>151</v>
      </c>
      <c r="C71" s="1">
        <v>80</v>
      </c>
      <c r="H71" s="1">
        <f>IF(ISBLANK(D71),0,D71/100*9.8*1/(F71*6)*2*PI())</f>
        <v>0</v>
      </c>
      <c r="I71" s="1">
        <f>IF(ISBLANK($C71),0,H71/($C71/1000))</f>
        <v>0</v>
      </c>
      <c r="M71" s="1"/>
      <c r="N71" s="1">
        <f>IF(ISBLANK(J71),0,J71/100*9.8*1/(L71*6)*2*PI())</f>
        <v>0</v>
      </c>
      <c r="O71" s="1">
        <f>IF(ISBLANK($C71),0,N71/($C71/1000))</f>
        <v>0</v>
      </c>
      <c r="P71" s="1"/>
      <c r="Q71" s="1"/>
      <c r="R71" s="1"/>
      <c r="S71" s="1"/>
      <c r="T71" s="1">
        <f>IF(ISBLANK(P71),0,P71/100*9.8*1/(R71*6)*2*PI())</f>
        <v>0</v>
      </c>
      <c r="U71" s="1">
        <f>IF(ISBLANK($C71),0,T71/($C71/1000))</f>
        <v>0</v>
      </c>
      <c r="V71" s="1">
        <v>46</v>
      </c>
      <c r="W71" s="1">
        <v>6.8000000000000005E-2</v>
      </c>
      <c r="X71" s="1">
        <f>IF(ISBLANK(V71),0,V71/100*9.8*1/(W71*6)*2*PI())</f>
        <v>69.423037658739162</v>
      </c>
      <c r="Y71" s="1">
        <f>IF(ISBLANK($C71),0,X71/($C71/1000))</f>
        <v>867.78797073423948</v>
      </c>
      <c r="Z71" s="1">
        <v>41</v>
      </c>
      <c r="AA71" s="1"/>
      <c r="AB71" s="1">
        <v>8.1000000000000003E-2</v>
      </c>
      <c r="AC71" s="1"/>
      <c r="AD71" s="1">
        <f>IF(ISBLANK(Z71),0,Z71/100*9.8*1/(AB71*6)*2*PI())</f>
        <v>51.946169885283076</v>
      </c>
      <c r="AE71" s="1">
        <f>IF(ISBLANK($C71),0,AD71/($C71/1000))</f>
        <v>649.32712356603849</v>
      </c>
      <c r="AH71" s="1">
        <f>IF(ISBLANK(AF71),0,AF71/100*9.8*1/(AG71*6)*2*PI())</f>
        <v>0</v>
      </c>
      <c r="AI71" s="1">
        <f>IF(ISBLANK($C71),0,AH71/($C71/1000))</f>
        <v>0</v>
      </c>
      <c r="AJ71" s="1">
        <v>32</v>
      </c>
      <c r="AK71" s="1"/>
      <c r="AL71" s="1">
        <v>0.109</v>
      </c>
      <c r="AM71" s="1"/>
      <c r="AN71" s="1">
        <f>IF(ISBLANK(AJ71),0,AJ71/100*9.8*1/(AL71*6)*2*PI())</f>
        <v>30.128546060114957</v>
      </c>
      <c r="AO71" s="1">
        <f>IF(ISBLANK($C71),0,AN71/($C71/1000))</f>
        <v>376.60682575143693</v>
      </c>
      <c r="AT71" s="1">
        <f>IF(ISBLANK(AP71),0,AP71/100*9.8*1/(AR71*6)*2*PI())</f>
        <v>0</v>
      </c>
      <c r="AU71" s="1">
        <f>IF(ISBLANK($C71),0,AT71/($C71/1000))</f>
        <v>0</v>
      </c>
      <c r="AX71" s="1">
        <f>IF(ISBLANK(AV71),0,AV71/100*9.8*1/(AW71*6)*2*PI())</f>
        <v>0</v>
      </c>
      <c r="AY71" s="1">
        <f>IF(ISBLANK($C71),0,AX71/($C71/1000))</f>
        <v>0</v>
      </c>
      <c r="BB71" s="1">
        <f>IF(ISBLANK(AZ71),0,AZ71/100*9.8*1/(BA71*6)*2*PI())</f>
        <v>0</v>
      </c>
      <c r="BC71" s="1">
        <f>IF(ISBLANK($C71),0,BB71/($C71/1000))</f>
        <v>0</v>
      </c>
      <c r="BF71" s="1">
        <f>IF(ISBLANK(BD71),0,BD71/100*9.8*1/(BE71*6)*2*PI())</f>
        <v>0</v>
      </c>
      <c r="BG71" s="1">
        <f>IF(ISBLANK($C71),0,BF71/($C71/1000))</f>
        <v>0</v>
      </c>
      <c r="BL71" s="1">
        <f>IF(ISBLANK(BH71),0,BH71/100*9.8*1/(BJ71*6)*2*PI())</f>
        <v>0</v>
      </c>
      <c r="BM71" s="1">
        <f>IF(ISBLANK($C71),0,BL71/($C71/1000))</f>
        <v>0</v>
      </c>
      <c r="BP71" s="1">
        <f>IF(ISBLANK(BN71),0,BN71/100*9.8*1/(BO71*6)*2*PI())</f>
        <v>0</v>
      </c>
      <c r="BQ71" s="1">
        <f>IF(ISBLANK($C71),0,BP71/($C71/1000))</f>
        <v>0</v>
      </c>
      <c r="BR71" s="3" t="s">
        <v>152</v>
      </c>
    </row>
    <row r="72" spans="1:72" ht="13.5" customHeight="1">
      <c r="A72" s="1" t="s">
        <v>76</v>
      </c>
      <c r="B72" s="1" t="s">
        <v>563</v>
      </c>
      <c r="C72" s="1">
        <v>53</v>
      </c>
      <c r="H72" s="1">
        <f>IF(ISBLANK(D72),0,D72/100*9.8*1/(F72*6)*2*PI())</f>
        <v>0</v>
      </c>
      <c r="I72" s="1">
        <f>IF(ISBLANK($C72),0,H72/($C72/1000))</f>
        <v>0</v>
      </c>
      <c r="M72" s="1"/>
      <c r="N72" s="1">
        <f>IF(ISBLANK(J72),0,J72/100*9.8*1/(L72*6)*2*PI())</f>
        <v>0</v>
      </c>
      <c r="O72" s="1">
        <f>IF(ISBLANK($C72),0,N72/($C72/1000))</f>
        <v>0</v>
      </c>
      <c r="P72" s="1"/>
      <c r="Q72" s="1"/>
      <c r="R72" s="1"/>
      <c r="S72" s="1"/>
      <c r="T72" s="1">
        <f>IF(ISBLANK(P72),0,P72/100*9.8*1/(R72*6)*2*PI())</f>
        <v>0</v>
      </c>
      <c r="U72" s="1">
        <f>IF(ISBLANK($C72),0,T72/($C72/1000))</f>
        <v>0</v>
      </c>
      <c r="X72" s="1">
        <f>IF(ISBLANK(V72),0,V72/100*9.8*1/(W72*6)*2*PI())</f>
        <v>0</v>
      </c>
      <c r="Y72" s="1">
        <f>IF(ISBLANK($C72),0,X72/($C72/1000))</f>
        <v>0</v>
      </c>
      <c r="Z72" s="1">
        <v>14.4</v>
      </c>
      <c r="AA72" s="1"/>
      <c r="AB72" s="1">
        <v>4.2999999999999997E-2</v>
      </c>
      <c r="AC72" s="1"/>
      <c r="AD72" s="1">
        <f>IF(ISBLANK(Z72),0,Z72/100*9.8*1/(AB72*6)*2*PI())</f>
        <v>34.367562424386946</v>
      </c>
      <c r="AE72" s="1">
        <f>IF(ISBLANK($C72),0,AD72/($C72/1000))</f>
        <v>648.44457404503669</v>
      </c>
      <c r="AH72" s="1">
        <f>IF(ISBLANK(AF72),0,AF72/100*9.8*1/(AG72*6)*2*PI())</f>
        <v>0</v>
      </c>
      <c r="AI72" s="1">
        <f>IF(ISBLANK($C72),0,AH72/($C72/1000))</f>
        <v>0</v>
      </c>
      <c r="AJ72" s="1">
        <v>12.3</v>
      </c>
      <c r="AK72" s="1"/>
      <c r="AL72" s="1">
        <v>5.2999999999999999E-2</v>
      </c>
      <c r="AM72" s="1"/>
      <c r="AN72" s="1">
        <f>IF(ISBLANK(AJ72),0,AJ72/100*9.8*1/(AL72*6)*2*PI())</f>
        <v>23.816828834195832</v>
      </c>
      <c r="AO72" s="1">
        <f>IF(ISBLANK($C72),0,AN72/($C72/1000))</f>
        <v>449.37412894709115</v>
      </c>
      <c r="AT72" s="1">
        <f>IF(ISBLANK(AP72),0,AP72/100*9.8*1/(AR72*6)*2*PI())</f>
        <v>0</v>
      </c>
      <c r="AU72" s="1">
        <f>IF(ISBLANK($C72),0,AT72/($C72/1000))</f>
        <v>0</v>
      </c>
      <c r="AX72" s="1">
        <f>IF(ISBLANK(AV72),0,AV72/100*9.8*1/(AW72*6)*2*PI())</f>
        <v>0</v>
      </c>
      <c r="AY72" s="1">
        <f>IF(ISBLANK($C72),0,AX72/($C72/1000))</f>
        <v>0</v>
      </c>
      <c r="BB72" s="1">
        <f>IF(ISBLANK(AZ72),0,AZ72/100*9.8*1/(BA72*6)*2*PI())</f>
        <v>0</v>
      </c>
      <c r="BC72" s="1">
        <f>IF(ISBLANK($C72),0,BB72/($C72/1000))</f>
        <v>0</v>
      </c>
      <c r="BF72" s="1">
        <f>IF(ISBLANK(BD72),0,BD72/100*9.8*1/(BE72*6)*2*PI())</f>
        <v>0</v>
      </c>
      <c r="BG72" s="1">
        <f>IF(ISBLANK($C72),0,BF72/($C72/1000))</f>
        <v>0</v>
      </c>
      <c r="BL72" s="1">
        <f>IF(ISBLANK(BH72),0,BH72/100*9.8*1/(BJ72*6)*2*PI())</f>
        <v>0</v>
      </c>
      <c r="BM72" s="1">
        <f>IF(ISBLANK($C72),0,BL72/($C72/1000))</f>
        <v>0</v>
      </c>
      <c r="BP72" s="1">
        <f>IF(ISBLANK(BN72),0,BN72/100*9.8*1/(BO72*6)*2*PI())</f>
        <v>0</v>
      </c>
      <c r="BQ72" s="1">
        <f>IF(ISBLANK($C72),0,BP72/($C72/1000))</f>
        <v>0</v>
      </c>
      <c r="BR72" s="3" t="s">
        <v>564</v>
      </c>
    </row>
    <row r="73" spans="1:72" ht="13.5" customHeight="1">
      <c r="A73" s="1" t="s">
        <v>68</v>
      </c>
      <c r="B73" s="1" t="s">
        <v>146</v>
      </c>
      <c r="C73" s="1">
        <v>35.5</v>
      </c>
      <c r="H73" s="1">
        <f>IF(ISBLANK(D73),0,D73/100*9.8*1/(F73*6)*2*PI())</f>
        <v>0</v>
      </c>
      <c r="I73" s="1">
        <f>IF(ISBLANK($C73),0,H73/($C73/1000))</f>
        <v>0</v>
      </c>
      <c r="M73" s="1"/>
      <c r="N73" s="1">
        <f>IF(ISBLANK(J73),0,J73/100*9.8*1/(L73*6)*2*PI())</f>
        <v>0</v>
      </c>
      <c r="O73" s="1">
        <f>IF(ISBLANK($C73),0,N73/($C73/1000))</f>
        <v>0</v>
      </c>
      <c r="P73" s="1"/>
      <c r="Q73" s="1"/>
      <c r="R73" s="1"/>
      <c r="S73" s="1"/>
      <c r="T73" s="1">
        <f>IF(ISBLANK(P73),0,P73/100*9.8*1/(R73*6)*2*PI())</f>
        <v>0</v>
      </c>
      <c r="U73" s="1">
        <f>IF(ISBLANK($C73),0,T73/($C73/1000))</f>
        <v>0</v>
      </c>
      <c r="V73" s="1">
        <v>12.1</v>
      </c>
      <c r="W73" s="1">
        <v>0.04</v>
      </c>
      <c r="X73" s="1">
        <f>IF(ISBLANK(V73),0,V73/100*9.8*1/(W73*6)*2*PI())</f>
        <v>31.044171405223135</v>
      </c>
      <c r="Y73" s="1">
        <f>IF(ISBLANK($C73),0,X73/($C73/1000))</f>
        <v>874.48370155558132</v>
      </c>
      <c r="Z73" s="1">
        <v>11.2</v>
      </c>
      <c r="AA73" s="1"/>
      <c r="AB73" s="1">
        <v>0.05</v>
      </c>
      <c r="AC73" s="1"/>
      <c r="AD73" s="1">
        <f>IF(ISBLANK(Z73),0,Z73/100*9.8*1/(AB73*6)*2*PI())</f>
        <v>22.988080643867708</v>
      </c>
      <c r="AE73" s="1">
        <f>IF(ISBLANK($C73),0,AD73/($C73/1000))</f>
        <v>647.55156743289319</v>
      </c>
      <c r="AH73" s="1">
        <f>IF(ISBLANK(AF73),0,AF73/100*9.8*1/(AG73*6)*2*PI())</f>
        <v>0</v>
      </c>
      <c r="AI73" s="1">
        <f>IF(ISBLANK($C73),0,AH73/($C73/1000))</f>
        <v>0</v>
      </c>
      <c r="AJ73" s="1">
        <v>9.1</v>
      </c>
      <c r="AK73" s="1"/>
      <c r="AL73" s="1">
        <v>0.06</v>
      </c>
      <c r="AM73" s="1"/>
      <c r="AN73" s="1">
        <f>IF(ISBLANK(AJ73),0,AJ73/100*9.8*1/(AL73*6)*2*PI())</f>
        <v>15.564846269285431</v>
      </c>
      <c r="AO73" s="1">
        <f>IF(ISBLANK($C73),0,AN73/($C73/1000))</f>
        <v>438.44637378268823</v>
      </c>
      <c r="AT73" s="1">
        <f>IF(ISBLANK(AP73),0,AP73/100*9.8*1/(AR73*6)*2*PI())</f>
        <v>0</v>
      </c>
      <c r="AU73" s="1">
        <f>IF(ISBLANK($C73),0,AT73/($C73/1000))</f>
        <v>0</v>
      </c>
      <c r="AX73" s="1">
        <f>IF(ISBLANK(AV73),0,AV73/100*9.8*1/(AW73*6)*2*PI())</f>
        <v>0</v>
      </c>
      <c r="AY73" s="1">
        <f>IF(ISBLANK($C73),0,AX73/($C73/1000))</f>
        <v>0</v>
      </c>
      <c r="BB73" s="1">
        <f>IF(ISBLANK(AZ73),0,AZ73/100*9.8*1/(BA73*6)*2*PI())</f>
        <v>0</v>
      </c>
      <c r="BC73" s="1">
        <f>IF(ISBLANK($C73),0,BB73/($C73/1000))</f>
        <v>0</v>
      </c>
      <c r="BF73" s="1">
        <f>IF(ISBLANK(BD73),0,BD73/100*9.8*1/(BE73*6)*2*PI())</f>
        <v>0</v>
      </c>
      <c r="BG73" s="1">
        <f>IF(ISBLANK($C73),0,BF73/($C73/1000))</f>
        <v>0</v>
      </c>
      <c r="BL73" s="1">
        <f>IF(ISBLANK(BH73),0,BH73/100*9.8*1/(BJ73*6)*2*PI())</f>
        <v>0</v>
      </c>
      <c r="BM73" s="1">
        <f>IF(ISBLANK($C73),0,BL73/($C73/1000))</f>
        <v>0</v>
      </c>
      <c r="BP73" s="1">
        <f>IF(ISBLANK(BN73),0,BN73/100*9.8*1/(BO73*6)*2*PI())</f>
        <v>0</v>
      </c>
      <c r="BQ73" s="1">
        <f>IF(ISBLANK($C73),0,BP73/($C73/1000))</f>
        <v>0</v>
      </c>
      <c r="BR73" s="3" t="s">
        <v>147</v>
      </c>
    </row>
    <row r="74" spans="1:72" ht="13.5" customHeight="1">
      <c r="A74" s="1" t="s">
        <v>68</v>
      </c>
      <c r="B74" s="1" t="s">
        <v>148</v>
      </c>
      <c r="C74" s="1">
        <v>35.5</v>
      </c>
      <c r="H74" s="1">
        <f>IF(ISBLANK(D74),0,D74/100*9.8*1/(F74*6)*2*PI())</f>
        <v>0</v>
      </c>
      <c r="I74" s="1">
        <f>IF(ISBLANK($C74),0,H74/($C74/1000))</f>
        <v>0</v>
      </c>
      <c r="M74" s="1"/>
      <c r="N74" s="1">
        <f>IF(ISBLANK(J74),0,J74/100*9.8*1/(L74*6)*2*PI())</f>
        <v>0</v>
      </c>
      <c r="O74" s="1">
        <f>IF(ISBLANK($C74),0,N74/($C74/1000))</f>
        <v>0</v>
      </c>
      <c r="P74" s="1"/>
      <c r="Q74" s="1"/>
      <c r="R74" s="1"/>
      <c r="S74" s="1"/>
      <c r="T74" s="1">
        <f>IF(ISBLANK(P74),0,P74/100*9.8*1/(R74*6)*2*PI())</f>
        <v>0</v>
      </c>
      <c r="U74" s="1">
        <f>IF(ISBLANK($C74),0,T74/($C74/1000))</f>
        <v>0</v>
      </c>
      <c r="V74" s="1">
        <v>12.1</v>
      </c>
      <c r="W74" s="1">
        <v>0.04</v>
      </c>
      <c r="X74" s="1">
        <f>IF(ISBLANK(V74),0,V74/100*9.8*1/(W74*6)*2*PI())</f>
        <v>31.044171405223135</v>
      </c>
      <c r="Y74" s="1">
        <f>IF(ISBLANK($C74),0,X74/($C74/1000))</f>
        <v>874.48370155558132</v>
      </c>
      <c r="Z74" s="1">
        <v>11.2</v>
      </c>
      <c r="AA74" s="1"/>
      <c r="AB74" s="1">
        <v>0.05</v>
      </c>
      <c r="AC74" s="1"/>
      <c r="AD74" s="1">
        <f>IF(ISBLANK(Z74),0,Z74/100*9.8*1/(AB74*6)*2*PI())</f>
        <v>22.988080643867708</v>
      </c>
      <c r="AE74" s="1">
        <f>IF(ISBLANK($C74),0,AD74/($C74/1000))</f>
        <v>647.55156743289319</v>
      </c>
      <c r="AH74" s="1">
        <f>IF(ISBLANK(AF74),0,AF74/100*9.8*1/(AG74*6)*2*PI())</f>
        <v>0</v>
      </c>
      <c r="AI74" s="1">
        <f>IF(ISBLANK($C74),0,AH74/($C74/1000))</f>
        <v>0</v>
      </c>
      <c r="AJ74" s="1">
        <v>9.1</v>
      </c>
      <c r="AK74" s="1"/>
      <c r="AL74" s="1">
        <v>0.06</v>
      </c>
      <c r="AM74" s="1"/>
      <c r="AN74" s="1">
        <f>IF(ISBLANK(AJ74),0,AJ74/100*9.8*1/(AL74*6)*2*PI())</f>
        <v>15.564846269285431</v>
      </c>
      <c r="AO74" s="1">
        <f>IF(ISBLANK($C74),0,AN74/($C74/1000))</f>
        <v>438.44637378268823</v>
      </c>
      <c r="AT74" s="1">
        <f>IF(ISBLANK(AP74),0,AP74/100*9.8*1/(AR74*6)*2*PI())</f>
        <v>0</v>
      </c>
      <c r="AU74" s="1">
        <f>IF(ISBLANK($C74),0,AT74/($C74/1000))</f>
        <v>0</v>
      </c>
      <c r="AX74" s="1">
        <f>IF(ISBLANK(AV74),0,AV74/100*9.8*1/(AW74*6)*2*PI())</f>
        <v>0</v>
      </c>
      <c r="AY74" s="1">
        <f>IF(ISBLANK($C74),0,AX74/($C74/1000))</f>
        <v>0</v>
      </c>
      <c r="BB74" s="1">
        <f>IF(ISBLANK(AZ74),0,AZ74/100*9.8*1/(BA74*6)*2*PI())</f>
        <v>0</v>
      </c>
      <c r="BC74" s="1">
        <f>IF(ISBLANK($C74),0,BB74/($C74/1000))</f>
        <v>0</v>
      </c>
      <c r="BF74" s="1">
        <f>IF(ISBLANK(BD74),0,BD74/100*9.8*1/(BE74*6)*2*PI())</f>
        <v>0</v>
      </c>
      <c r="BG74" s="1">
        <f>IF(ISBLANK($C74),0,BF74/($C74/1000))</f>
        <v>0</v>
      </c>
      <c r="BL74" s="1">
        <f>IF(ISBLANK(BH74),0,BH74/100*9.8*1/(BJ74*6)*2*PI())</f>
        <v>0</v>
      </c>
      <c r="BM74" s="1">
        <f>IF(ISBLANK($C74),0,BL74/($C74/1000))</f>
        <v>0</v>
      </c>
      <c r="BP74" s="1">
        <f>IF(ISBLANK(BN74),0,BN74/100*9.8*1/(BO74*6)*2*PI())</f>
        <v>0</v>
      </c>
      <c r="BQ74" s="1">
        <f>IF(ISBLANK($C74),0,BP74/($C74/1000))</f>
        <v>0</v>
      </c>
      <c r="BR74" s="3" t="s">
        <v>149</v>
      </c>
    </row>
    <row r="75" spans="1:72" ht="13.5" customHeight="1">
      <c r="A75" s="1" t="s">
        <v>68</v>
      </c>
      <c r="B75" s="1" t="s">
        <v>142</v>
      </c>
      <c r="C75" s="1">
        <v>17.5</v>
      </c>
      <c r="H75" s="1">
        <f>IF(ISBLANK(D75),0,D75/100*9.8*1/(F75*6)*2*PI())</f>
        <v>0</v>
      </c>
      <c r="I75" s="1">
        <f>IF(ISBLANK($C75),0,H75/($C75/1000))</f>
        <v>0</v>
      </c>
      <c r="M75" s="1"/>
      <c r="N75" s="1">
        <f>IF(ISBLANK(J75),0,J75/100*9.8*1/(L75*6)*2*PI())</f>
        <v>0</v>
      </c>
      <c r="O75" s="1">
        <f>IF(ISBLANK($C75),0,N75/($C75/1000))</f>
        <v>0</v>
      </c>
      <c r="P75" s="1"/>
      <c r="Q75" s="1"/>
      <c r="R75" s="1"/>
      <c r="S75" s="1"/>
      <c r="T75" s="1">
        <f>IF(ISBLANK(P75),0,P75/100*9.8*1/(R75*6)*2*PI())</f>
        <v>0</v>
      </c>
      <c r="U75" s="1">
        <f>IF(ISBLANK($C75),0,T75/($C75/1000))</f>
        <v>0</v>
      </c>
      <c r="V75" s="1">
        <v>7.5</v>
      </c>
      <c r="W75" s="1">
        <v>0.05</v>
      </c>
      <c r="X75" s="1">
        <f>IF(ISBLANK(V75),0,V75/100*9.8*1/(W75*6)*2*PI())</f>
        <v>15.393804002589984</v>
      </c>
      <c r="Y75" s="1">
        <f>IF(ISBLANK($C75),0,X75/($C75/1000))</f>
        <v>879.64594300514193</v>
      </c>
      <c r="Z75" s="1">
        <v>6.6</v>
      </c>
      <c r="AA75" s="1"/>
      <c r="AB75" s="1">
        <v>0.06</v>
      </c>
      <c r="AC75" s="1"/>
      <c r="AD75" s="1">
        <f>IF(ISBLANK(Z75),0,Z75/100*9.8*1/(AB75*6)*2*PI())</f>
        <v>11.288789601899325</v>
      </c>
      <c r="AE75" s="1">
        <f>IF(ISBLANK($C75),0,AD75/($C75/1000))</f>
        <v>645.0736915371042</v>
      </c>
      <c r="AH75" s="1">
        <f>IF(ISBLANK(AF75),0,AF75/100*9.8*1/(AG75*6)*2*PI())</f>
        <v>0</v>
      </c>
      <c r="AI75" s="1">
        <f>IF(ISBLANK($C75),0,AH75/($C75/1000))</f>
        <v>0</v>
      </c>
      <c r="AJ75" s="1">
        <v>5.4</v>
      </c>
      <c r="AK75" s="1"/>
      <c r="AL75" s="1">
        <v>7.0000000000000007E-2</v>
      </c>
      <c r="AM75" s="1"/>
      <c r="AN75" s="1">
        <f>IF(ISBLANK(AJ75),0,AJ75/100*9.8*1/(AL75*6)*2*PI())</f>
        <v>7.9168134870462801</v>
      </c>
      <c r="AO75" s="1">
        <f>IF(ISBLANK($C75),0,AN75/($C75/1000))</f>
        <v>452.38934211693027</v>
      </c>
      <c r="AT75" s="1">
        <f>IF(ISBLANK(AP75),0,AP75/100*9.8*1/(AR75*6)*2*PI())</f>
        <v>0</v>
      </c>
      <c r="AU75" s="1">
        <f>IF(ISBLANK($C75),0,AT75/($C75/1000))</f>
        <v>0</v>
      </c>
      <c r="AX75" s="1">
        <f>IF(ISBLANK(AV75),0,AV75/100*9.8*1/(AW75*6)*2*PI())</f>
        <v>0</v>
      </c>
      <c r="AY75" s="1">
        <f>IF(ISBLANK($C75),0,AX75/($C75/1000))</f>
        <v>0</v>
      </c>
      <c r="BB75" s="1">
        <f>IF(ISBLANK(AZ75),0,AZ75/100*9.8*1/(BA75*6)*2*PI())</f>
        <v>0</v>
      </c>
      <c r="BC75" s="1">
        <f>IF(ISBLANK($C75),0,BB75/($C75/1000))</f>
        <v>0</v>
      </c>
      <c r="BF75" s="1">
        <f>IF(ISBLANK(BD75),0,BD75/100*9.8*1/(BE75*6)*2*PI())</f>
        <v>0</v>
      </c>
      <c r="BG75" s="1">
        <f>IF(ISBLANK($C75),0,BF75/($C75/1000))</f>
        <v>0</v>
      </c>
      <c r="BH75" s="1">
        <v>3.3</v>
      </c>
      <c r="BI75" s="1"/>
      <c r="BJ75" s="1">
        <v>0.09</v>
      </c>
      <c r="BK75" s="1"/>
      <c r="BL75" s="1">
        <f>IF(ISBLANK(BH75),0,BH75/100*9.8*1/(BJ75*6)*2*PI())</f>
        <v>3.7629298672997744</v>
      </c>
      <c r="BM75" s="1">
        <f>IF(ISBLANK($C75),0,BL75/($C75/1000))</f>
        <v>215.02456384570138</v>
      </c>
      <c r="BP75" s="1">
        <f>IF(ISBLANK(BN75),0,BN75/100*9.8*1/(BO75*6)*2*PI())</f>
        <v>0</v>
      </c>
      <c r="BQ75" s="1">
        <f>IF(ISBLANK($C75),0,BP75/($C75/1000))</f>
        <v>0</v>
      </c>
      <c r="BR75" s="3" t="s">
        <v>143</v>
      </c>
      <c r="BT75" s="3"/>
    </row>
    <row r="76" spans="1:72" ht="13.5" customHeight="1">
      <c r="A76" s="1" t="s">
        <v>68</v>
      </c>
      <c r="B76" s="1" t="s">
        <v>175</v>
      </c>
      <c r="C76" s="1">
        <v>72.5</v>
      </c>
      <c r="H76" s="1">
        <f>IF(ISBLANK(D76),0,D76/100*9.8*1/(F76*6)*2*PI())</f>
        <v>0</v>
      </c>
      <c r="I76" s="1">
        <f>IF(ISBLANK($C76),0,H76/($C76/1000))</f>
        <v>0</v>
      </c>
      <c r="M76" s="1"/>
      <c r="N76" s="1">
        <f>IF(ISBLANK(J76),0,J76/100*9.8*1/(L76*6)*2*PI())</f>
        <v>0</v>
      </c>
      <c r="O76" s="1">
        <f>IF(ISBLANK($C76),0,N76/($C76/1000))</f>
        <v>0</v>
      </c>
      <c r="P76" s="1"/>
      <c r="Q76" s="1"/>
      <c r="R76" s="1"/>
      <c r="S76" s="1"/>
      <c r="T76" s="1">
        <f>IF(ISBLANK(P76),0,P76/100*9.8*1/(R76*6)*2*PI())</f>
        <v>0</v>
      </c>
      <c r="U76" s="1">
        <f>IF(ISBLANK($C76),0,T76/($C76/1000))</f>
        <v>0</v>
      </c>
      <c r="V76" s="1">
        <v>35.700000000000003</v>
      </c>
      <c r="W76" s="1">
        <v>0.06</v>
      </c>
      <c r="X76" s="1">
        <f>IF(ISBLANK(V76),0,V76/100*9.8*1/(W76*6)*2*PI())</f>
        <v>61.062089210273626</v>
      </c>
      <c r="Y76" s="1">
        <f>IF(ISBLANK($C76),0,X76/($C76/1000))</f>
        <v>842.23571324515353</v>
      </c>
      <c r="Z76" s="1">
        <v>31.8</v>
      </c>
      <c r="AA76" s="1"/>
      <c r="AB76" s="1">
        <v>7.0000000000000007E-2</v>
      </c>
      <c r="AC76" s="1"/>
      <c r="AD76" s="1">
        <f>IF(ISBLANK(Z76),0,Z76/100*9.8*1/(AB76*6)*2*PI())</f>
        <v>46.621234979272522</v>
      </c>
      <c r="AE76" s="1">
        <f>IF(ISBLANK($C76),0,AD76/($C76/1000))</f>
        <v>643.05151695548307</v>
      </c>
      <c r="AH76" s="1">
        <f>IF(ISBLANK(AF76),0,AF76/100*9.8*1/(AG76*6)*2*PI())</f>
        <v>0</v>
      </c>
      <c r="AI76" s="1">
        <f>IF(ISBLANK($C76),0,AH76/($C76/1000))</f>
        <v>0</v>
      </c>
      <c r="AJ76" s="1">
        <v>25.6</v>
      </c>
      <c r="AK76" s="1"/>
      <c r="AL76" s="1">
        <v>0.09</v>
      </c>
      <c r="AM76" s="1"/>
      <c r="AN76" s="1">
        <f>IF(ISBLANK(AJ76),0,AJ76/100*9.8*1/(AL76*6)*2*PI())</f>
        <v>29.191213516022493</v>
      </c>
      <c r="AO76" s="1">
        <f>IF(ISBLANK($C76),0,AN76/($C76/1000))</f>
        <v>402.63742780720685</v>
      </c>
      <c r="AT76" s="1">
        <f>IF(ISBLANK(AP76),0,AP76/100*9.8*1/(AR76*6)*2*PI())</f>
        <v>0</v>
      </c>
      <c r="AU76" s="1">
        <f>IF(ISBLANK($C76),0,AT76/($C76/1000))</f>
        <v>0</v>
      </c>
      <c r="AX76" s="1">
        <f>IF(ISBLANK(AV76),0,AV76/100*9.8*1/(AW76*6)*2*PI())</f>
        <v>0</v>
      </c>
      <c r="AY76" s="1">
        <f>IF(ISBLANK($C76),0,AX76/($C76/1000))</f>
        <v>0</v>
      </c>
      <c r="BB76" s="1">
        <f>IF(ISBLANK(AZ76),0,AZ76/100*9.8*1/(BA76*6)*2*PI())</f>
        <v>0</v>
      </c>
      <c r="BC76" s="1">
        <f>IF(ISBLANK($C76),0,BB76/($C76/1000))</f>
        <v>0</v>
      </c>
      <c r="BF76" s="1">
        <f>IF(ISBLANK(BD76),0,BD76/100*9.8*1/(BE76*6)*2*PI())</f>
        <v>0</v>
      </c>
      <c r="BG76" s="1">
        <f>IF(ISBLANK($C76),0,BF76/($C76/1000))</f>
        <v>0</v>
      </c>
      <c r="BL76" s="1">
        <f>IF(ISBLANK(BH76),0,BH76/100*9.8*1/(BJ76*6)*2*PI())</f>
        <v>0</v>
      </c>
      <c r="BM76" s="1">
        <f>IF(ISBLANK($C76),0,BL76/($C76/1000))</f>
        <v>0</v>
      </c>
      <c r="BP76" s="1">
        <f>IF(ISBLANK(BN76),0,BN76/100*9.8*1/(BO76*6)*2*PI())</f>
        <v>0</v>
      </c>
      <c r="BQ76" s="1">
        <f>IF(ISBLANK($C76),0,BP76/($C76/1000))</f>
        <v>0</v>
      </c>
      <c r="BR76" s="3" t="s">
        <v>176</v>
      </c>
    </row>
    <row r="77" spans="1:72" ht="13.5" customHeight="1">
      <c r="A77" s="1" t="s">
        <v>134</v>
      </c>
      <c r="B77" s="10" t="s">
        <v>565</v>
      </c>
      <c r="C77" s="1">
        <v>20</v>
      </c>
      <c r="H77" s="1">
        <f>IF(ISBLANK(D77),0,D77/100*9.8*1/(F77*6)*2*PI())</f>
        <v>0</v>
      </c>
      <c r="I77" s="1">
        <f>IF(ISBLANK($C77),0,H77/($C77/1000))</f>
        <v>0</v>
      </c>
      <c r="M77" s="1"/>
      <c r="N77" s="1">
        <f>IF(ISBLANK(J77),0,J77/100*9.8*1/(L77*6)*2*PI())</f>
        <v>0</v>
      </c>
      <c r="O77" s="1">
        <f>IF(ISBLANK($C77),0,N77/($C77/1000))</f>
        <v>0</v>
      </c>
      <c r="P77" s="1"/>
      <c r="Q77" s="1"/>
      <c r="R77" s="1"/>
      <c r="S77" s="1"/>
      <c r="T77" s="1">
        <f>IF(ISBLANK(P77),0,P77/100*9.8*1/(R77*6)*2*PI())</f>
        <v>0</v>
      </c>
      <c r="U77" s="1">
        <f>IF(ISBLANK($C77),0,T77/($C77/1000))</f>
        <v>0</v>
      </c>
      <c r="X77" s="1">
        <f>IF(ISBLANK(V77),0,V77/100*9.8*1/(W77*6)*2*PI())</f>
        <v>0</v>
      </c>
      <c r="Y77" s="1">
        <f>IF(ISBLANK($C77),0,X77/($C77/1000))</f>
        <v>0</v>
      </c>
      <c r="Z77" s="1">
        <v>10</v>
      </c>
      <c r="AA77" s="1"/>
      <c r="AB77" s="1">
        <v>0.08</v>
      </c>
      <c r="AC77" s="1"/>
      <c r="AD77" s="1">
        <f>IF(ISBLANK(Z77),0,Z77/100*9.8*1/(AB77*6)*2*PI())</f>
        <v>12.828170002158323</v>
      </c>
      <c r="AE77" s="1">
        <f>IF(ISBLANK($C77),0,AD77/($C77/1000))</f>
        <v>641.40850010791621</v>
      </c>
      <c r="AH77" s="1">
        <f>IF(ISBLANK(AF77),0,AF77/100*9.8*1/(AG77*6)*2*PI())</f>
        <v>0</v>
      </c>
      <c r="AI77" s="1">
        <f>IF(ISBLANK($C77),0,AH77/($C77/1000))</f>
        <v>0</v>
      </c>
      <c r="AN77" s="1">
        <f>IF(ISBLANK(AJ77),0,AJ77/100*9.8*1/(AL77*6)*2*PI())</f>
        <v>0</v>
      </c>
      <c r="AO77" s="1">
        <f>IF(ISBLANK($C77),0,AN77/($C77/1000))</f>
        <v>0</v>
      </c>
      <c r="AT77" s="1">
        <f>IF(ISBLANK(AP77),0,AP77/100*9.8*1/(AR77*6)*2*PI())</f>
        <v>0</v>
      </c>
      <c r="AU77" s="1">
        <f>IF(ISBLANK($C77),0,AT77/($C77/1000))</f>
        <v>0</v>
      </c>
      <c r="AX77" s="1">
        <f>IF(ISBLANK(AV77),0,AV77/100*9.8*1/(AW77*6)*2*PI())</f>
        <v>0</v>
      </c>
      <c r="AY77" s="1">
        <f>IF(ISBLANK($C77),0,AX77/($C77/1000))</f>
        <v>0</v>
      </c>
      <c r="BB77" s="1">
        <f>IF(ISBLANK(AZ77),0,AZ77/100*9.8*1/(BA77*6)*2*PI())</f>
        <v>0</v>
      </c>
      <c r="BC77" s="1">
        <f>IF(ISBLANK($C77),0,BB77/($C77/1000))</f>
        <v>0</v>
      </c>
      <c r="BF77" s="1">
        <f>IF(ISBLANK(BD77),0,BD77/100*9.8*1/(BE77*6)*2*PI())</f>
        <v>0</v>
      </c>
      <c r="BG77" s="1">
        <f>IF(ISBLANK($C77),0,BF77/($C77/1000))</f>
        <v>0</v>
      </c>
      <c r="BL77" s="1">
        <f>IF(ISBLANK(BH77),0,BH77/100*9.8*1/(BJ77*6)*2*PI())</f>
        <v>0</v>
      </c>
      <c r="BM77" s="1">
        <f>IF(ISBLANK($C77),0,BL77/($C77/1000))</f>
        <v>0</v>
      </c>
      <c r="BP77" s="1">
        <f>IF(ISBLANK(BN77),0,BN77/100*9.8*1/(BO77*6)*2*PI())</f>
        <v>0</v>
      </c>
      <c r="BQ77" s="1">
        <f>IF(ISBLANK($C77),0,BP77/($C77/1000))</f>
        <v>0</v>
      </c>
      <c r="BR77" s="3" t="s">
        <v>566</v>
      </c>
    </row>
    <row r="78" spans="1:72" ht="13.5" customHeight="1">
      <c r="A78" s="1" t="s">
        <v>68</v>
      </c>
      <c r="B78" s="1" t="s">
        <v>207</v>
      </c>
      <c r="C78" s="1">
        <v>50.4</v>
      </c>
      <c r="H78" s="1">
        <f>IF(ISBLANK(D78),0,D78/100*9.8*1/(F78*6)*2*PI())</f>
        <v>0</v>
      </c>
      <c r="I78" s="1">
        <f>IF(ISBLANK($C78),0,H78/($C78/1000))</f>
        <v>0</v>
      </c>
      <c r="M78" s="1"/>
      <c r="N78" s="1">
        <f>IF(ISBLANK(J78),0,J78/100*9.8*1/(L78*6)*2*PI())</f>
        <v>0</v>
      </c>
      <c r="O78" s="1">
        <f>IF(ISBLANK($C78),0,N78/($C78/1000))</f>
        <v>0</v>
      </c>
      <c r="P78" s="1"/>
      <c r="Q78" s="1"/>
      <c r="R78" s="1"/>
      <c r="S78" s="1"/>
      <c r="T78" s="1">
        <f>IF(ISBLANK(P78),0,P78/100*9.8*1/(R78*6)*2*PI())</f>
        <v>0</v>
      </c>
      <c r="U78" s="1">
        <f>IF(ISBLANK($C78),0,T78/($C78/1000))</f>
        <v>0</v>
      </c>
      <c r="V78" s="1">
        <v>30.1</v>
      </c>
      <c r="W78" s="1">
        <v>0.08</v>
      </c>
      <c r="X78" s="1">
        <f>IF(ISBLANK(V78),0,V78/100*9.8*1/(W78*6)*2*PI())</f>
        <v>38.612791706496552</v>
      </c>
      <c r="Y78" s="1">
        <f>IF(ISBLANK($C78),0,X78/($C78/1000))</f>
        <v>766.12681957334428</v>
      </c>
      <c r="Z78" s="1">
        <v>28.3</v>
      </c>
      <c r="AA78" s="1"/>
      <c r="AB78" s="1">
        <v>0.09</v>
      </c>
      <c r="AC78" s="1"/>
      <c r="AD78" s="1">
        <f>IF(ISBLANK(Z78),0,Z78/100*9.8*1/(AB78*6)*2*PI())</f>
        <v>32.269974316540491</v>
      </c>
      <c r="AE78" s="1">
        <f>IF(ISBLANK($C78),0,AD78/($C78/1000))</f>
        <v>640.27726818532722</v>
      </c>
      <c r="AH78" s="1">
        <f>IF(ISBLANK(AF78),0,AF78/100*9.8*1/(AG78*6)*2*PI())</f>
        <v>0</v>
      </c>
      <c r="AI78" s="1">
        <f>IF(ISBLANK($C78),0,AH78/($C78/1000))</f>
        <v>0</v>
      </c>
      <c r="AJ78" s="1">
        <v>24.6</v>
      </c>
      <c r="AK78" s="1"/>
      <c r="AL78" s="1">
        <v>0.11</v>
      </c>
      <c r="AM78" s="1"/>
      <c r="AN78" s="1">
        <f>IF(ISBLANK(AJ78),0,AJ78/100*9.8*1/(AL78*6)*2*PI())</f>
        <v>22.950762331134165</v>
      </c>
      <c r="AO78" s="1">
        <f>IF(ISBLANK($C78),0,AN78/($C78/1000))</f>
        <v>455.37226847488421</v>
      </c>
      <c r="AT78" s="1">
        <f>IF(ISBLANK(AP78),0,AP78/100*9.8*1/(AR78*6)*2*PI())</f>
        <v>0</v>
      </c>
      <c r="AU78" s="1">
        <f>IF(ISBLANK($C78),0,AT78/($C78/1000))</f>
        <v>0</v>
      </c>
      <c r="AX78" s="1">
        <f>IF(ISBLANK(AV78),0,AV78/100*9.8*1/(AW78*6)*2*PI())</f>
        <v>0</v>
      </c>
      <c r="AY78" s="1">
        <f>IF(ISBLANK($C78),0,AX78/($C78/1000))</f>
        <v>0</v>
      </c>
      <c r="BB78" s="1">
        <f>IF(ISBLANK(AZ78),0,AZ78/100*9.8*1/(BA78*6)*2*PI())</f>
        <v>0</v>
      </c>
      <c r="BC78" s="1">
        <f>IF(ISBLANK($C78),0,BB78/($C78/1000))</f>
        <v>0</v>
      </c>
      <c r="BF78" s="1">
        <f>IF(ISBLANK(BD78),0,BD78/100*9.8*1/(BE78*6)*2*PI())</f>
        <v>0</v>
      </c>
      <c r="BG78" s="1">
        <f>IF(ISBLANK($C78),0,BF78/($C78/1000))</f>
        <v>0</v>
      </c>
      <c r="BL78" s="1">
        <f>IF(ISBLANK(BH78),0,BH78/100*9.8*1/(BJ78*6)*2*PI())</f>
        <v>0</v>
      </c>
      <c r="BM78" s="1">
        <f>IF(ISBLANK($C78),0,BL78/($C78/1000))</f>
        <v>0</v>
      </c>
      <c r="BP78" s="1">
        <f>IF(ISBLANK(BN78),0,BN78/100*9.8*1/(BO78*6)*2*PI())</f>
        <v>0</v>
      </c>
      <c r="BQ78" s="1">
        <f>IF(ISBLANK($C78),0,BP78/($C78/1000))</f>
        <v>0</v>
      </c>
      <c r="BR78" s="3" t="s">
        <v>208</v>
      </c>
    </row>
    <row r="79" spans="1:72" ht="13.5" customHeight="1">
      <c r="A79" s="1" t="s">
        <v>76</v>
      </c>
      <c r="B79" s="10" t="s">
        <v>567</v>
      </c>
      <c r="C79" s="1">
        <v>6.9</v>
      </c>
      <c r="H79" s="1">
        <f>IF(ISBLANK(D79),0,D79/100*9.8*1/(F79*6)*2*PI())</f>
        <v>0</v>
      </c>
      <c r="I79" s="1">
        <f>IF(ISBLANK($C79),0,H79/($C79/1000))</f>
        <v>0</v>
      </c>
      <c r="M79" s="1"/>
      <c r="N79" s="1">
        <f>IF(ISBLANK(J79),0,J79/100*9.8*1/(L79*6)*2*PI())</f>
        <v>0</v>
      </c>
      <c r="O79" s="1">
        <f>IF(ISBLANK($C79),0,N79/($C79/1000))</f>
        <v>0</v>
      </c>
      <c r="P79" s="1"/>
      <c r="Q79" s="1"/>
      <c r="R79" s="1"/>
      <c r="S79" s="1"/>
      <c r="T79" s="1">
        <f>IF(ISBLANK(P79),0,P79/100*9.8*1/(R79*6)*2*PI())</f>
        <v>0</v>
      </c>
      <c r="U79" s="1">
        <f>IF(ISBLANK($C79),0,T79/($C79/1000))</f>
        <v>0</v>
      </c>
      <c r="X79" s="1">
        <f>IF(ISBLANK(V79),0,V79/100*9.8*1/(W79*6)*2*PI())</f>
        <v>0</v>
      </c>
      <c r="Y79" s="1">
        <f>IF(ISBLANK($C79),0,X79/($C79/1000))</f>
        <v>0</v>
      </c>
      <c r="Z79" s="1">
        <v>3.13</v>
      </c>
      <c r="AA79" s="1"/>
      <c r="AB79" s="1">
        <v>7.2999999999999995E-2</v>
      </c>
      <c r="AC79" s="1"/>
      <c r="AD79" s="1">
        <f>IF(ISBLANK(Z79),0,Z79/100*9.8*1/(AB79*6)*2*PI())</f>
        <v>4.4002380390964992</v>
      </c>
      <c r="AE79" s="1">
        <f>IF(ISBLANK($C79),0,AD79/($C79/1000))</f>
        <v>637.71565784007225</v>
      </c>
      <c r="AH79" s="1">
        <f>IF(ISBLANK(AF79),0,AF79/100*9.8*1/(AG79*6)*2*PI())</f>
        <v>0</v>
      </c>
      <c r="AI79" s="1">
        <f>IF(ISBLANK($C79),0,AH79/($C79/1000))</f>
        <v>0</v>
      </c>
      <c r="AJ79" s="1">
        <v>2.87</v>
      </c>
      <c r="AK79" s="1"/>
      <c r="AL79" s="1">
        <v>8.6999999999999994E-2</v>
      </c>
      <c r="AM79" s="1"/>
      <c r="AN79" s="1">
        <f>IF(ISBLANK(AJ79),0,AJ79/100*9.8*1/(AL79*6)*2*PI())</f>
        <v>3.3854572787305175</v>
      </c>
      <c r="AO79" s="1">
        <f>IF(ISBLANK($C79),0,AN79/($C79/1000))</f>
        <v>490.6459824247126</v>
      </c>
      <c r="AP79" s="1">
        <v>2.2599999999999998</v>
      </c>
      <c r="AQ79" s="1"/>
      <c r="AR79" s="1">
        <v>0.10199999999999999</v>
      </c>
      <c r="AS79" s="1"/>
      <c r="AT79" s="1">
        <f>IF(ISBLANK(AP79),0,AP79/100*9.8*1/(AR79*6)*2*PI())</f>
        <v>2.2738560160688475</v>
      </c>
      <c r="AU79" s="1">
        <f>IF(ISBLANK($C79),0,AT79/($C79/1000))</f>
        <v>329.54435015490537</v>
      </c>
      <c r="AX79" s="1">
        <f>IF(ISBLANK(AV79),0,AV79/100*9.8*1/(AW79*6)*2*PI())</f>
        <v>0</v>
      </c>
      <c r="AY79" s="1">
        <f>IF(ISBLANK($C79),0,AX79/($C79/1000))</f>
        <v>0</v>
      </c>
      <c r="BB79" s="1">
        <f>IF(ISBLANK(AZ79),0,AZ79/100*9.8*1/(BA79*6)*2*PI())</f>
        <v>0</v>
      </c>
      <c r="BC79" s="1">
        <f>IF(ISBLANK($C79),0,BB79/($C79/1000))</f>
        <v>0</v>
      </c>
      <c r="BF79" s="1">
        <f>IF(ISBLANK(BD79),0,BD79/100*9.8*1/(BE79*6)*2*PI())</f>
        <v>0</v>
      </c>
      <c r="BG79" s="1">
        <f>IF(ISBLANK($C79),0,BF79/($C79/1000))</f>
        <v>0</v>
      </c>
      <c r="BL79" s="1">
        <f>IF(ISBLANK(BH79),0,BH79/100*9.8*1/(BJ79*6)*2*PI())</f>
        <v>0</v>
      </c>
      <c r="BM79" s="1">
        <f>IF(ISBLANK($C79),0,BL79/($C79/1000))</f>
        <v>0</v>
      </c>
      <c r="BP79" s="1">
        <f>IF(ISBLANK(BN79),0,BN79/100*9.8*1/(BO79*6)*2*PI())</f>
        <v>0</v>
      </c>
      <c r="BQ79" s="1">
        <f>IF(ISBLANK($C79),0,BP79/($C79/1000))</f>
        <v>0</v>
      </c>
      <c r="BR79" s="3" t="s">
        <v>568</v>
      </c>
    </row>
    <row r="80" spans="1:72" ht="13.5" customHeight="1">
      <c r="A80" s="1" t="s">
        <v>76</v>
      </c>
      <c r="B80" s="1" t="s">
        <v>569</v>
      </c>
      <c r="C80" s="1">
        <v>58</v>
      </c>
      <c r="H80" s="1">
        <f>IF(ISBLANK(D80),0,D80/100*9.8*1/(F80*6)*2*PI())</f>
        <v>0</v>
      </c>
      <c r="I80" s="1">
        <f>IF(ISBLANK($C80),0,H80/($C80/1000))</f>
        <v>0</v>
      </c>
      <c r="M80" s="1"/>
      <c r="N80" s="1">
        <f>IF(ISBLANK(J80),0,J80/100*9.8*1/(L80*6)*2*PI())</f>
        <v>0</v>
      </c>
      <c r="O80" s="1">
        <f>IF(ISBLANK($C80),0,N80/($C80/1000))</f>
        <v>0</v>
      </c>
      <c r="P80" s="1"/>
      <c r="Q80" s="1"/>
      <c r="R80" s="1"/>
      <c r="S80" s="1"/>
      <c r="T80" s="1">
        <f>IF(ISBLANK(P80),0,P80/100*9.8*1/(R80*6)*2*PI())</f>
        <v>0</v>
      </c>
      <c r="U80" s="1">
        <f>IF(ISBLANK($C80),0,T80/($C80/1000))</f>
        <v>0</v>
      </c>
      <c r="X80" s="1">
        <f>IF(ISBLANK(V80),0,V80/100*9.8*1/(W80*6)*2*PI())</f>
        <v>0</v>
      </c>
      <c r="Y80" s="1">
        <f>IF(ISBLANK($C80),0,X80/($C80/1000))</f>
        <v>0</v>
      </c>
      <c r="Z80" s="1">
        <v>18</v>
      </c>
      <c r="AA80" s="1"/>
      <c r="AB80" s="1">
        <v>0.05</v>
      </c>
      <c r="AC80" s="1"/>
      <c r="AD80" s="1">
        <f>IF(ISBLANK(Z80),0,Z80/100*9.8*1/(AB80*6)*2*PI())</f>
        <v>36.945129606215964</v>
      </c>
      <c r="AE80" s="1">
        <f>IF(ISBLANK($C80),0,AD80/($C80/1000))</f>
        <v>636.98499321062002</v>
      </c>
      <c r="AH80" s="1">
        <f>IF(ISBLANK(AF80),0,AF80/100*9.8*1/(AG80*6)*2*PI())</f>
        <v>0</v>
      </c>
      <c r="AI80" s="1">
        <f>IF(ISBLANK($C80),0,AH80/($C80/1000))</f>
        <v>0</v>
      </c>
      <c r="AJ80" s="1">
        <v>13</v>
      </c>
      <c r="AK80" s="1"/>
      <c r="AL80" s="1">
        <v>0.06</v>
      </c>
      <c r="AM80" s="1"/>
      <c r="AN80" s="1">
        <f>IF(ISBLANK(AJ80),0,AJ80/100*9.8*1/(AL80*6)*2*PI())</f>
        <v>22.235494670407764</v>
      </c>
      <c r="AO80" s="1">
        <f>IF(ISBLANK($C80),0,AN80/($C80/1000))</f>
        <v>383.3705977656511</v>
      </c>
      <c r="AT80" s="1">
        <f>IF(ISBLANK(AP80),0,AP80/100*9.8*1/(AR80*6)*2*PI())</f>
        <v>0</v>
      </c>
      <c r="AU80" s="1">
        <f>IF(ISBLANK($C80),0,AT80/($C80/1000))</f>
        <v>0</v>
      </c>
      <c r="AX80" s="1">
        <f>IF(ISBLANK(AV80),0,AV80/100*9.8*1/(AW80*6)*2*PI())</f>
        <v>0</v>
      </c>
      <c r="AY80" s="1">
        <f>IF(ISBLANK($C80),0,AX80/($C80/1000))</f>
        <v>0</v>
      </c>
      <c r="BB80" s="1">
        <f>IF(ISBLANK(AZ80),0,AZ80/100*9.8*1/(BA80*6)*2*PI())</f>
        <v>0</v>
      </c>
      <c r="BC80" s="1">
        <f>IF(ISBLANK($C80),0,BB80/($C80/1000))</f>
        <v>0</v>
      </c>
      <c r="BF80" s="1">
        <f>IF(ISBLANK(BD80),0,BD80/100*9.8*1/(BE80*6)*2*PI())</f>
        <v>0</v>
      </c>
      <c r="BG80" s="1">
        <f>IF(ISBLANK($C80),0,BF80/($C80/1000))</f>
        <v>0</v>
      </c>
      <c r="BL80" s="1">
        <f>IF(ISBLANK(BH80),0,BH80/100*9.8*1/(BJ80*6)*2*PI())</f>
        <v>0</v>
      </c>
      <c r="BM80" s="1">
        <f>IF(ISBLANK($C80),0,BL80/($C80/1000))</f>
        <v>0</v>
      </c>
      <c r="BP80" s="1">
        <f>IF(ISBLANK(BN80),0,BN80/100*9.8*1/(BO80*6)*2*PI())</f>
        <v>0</v>
      </c>
      <c r="BQ80" s="1">
        <f>IF(ISBLANK($C80),0,BP80/($C80/1000))</f>
        <v>0</v>
      </c>
      <c r="BR80" s="3" t="s">
        <v>570</v>
      </c>
    </row>
    <row r="81" spans="1:70" ht="13.5" customHeight="1">
      <c r="A81" s="1" t="s">
        <v>68</v>
      </c>
      <c r="B81" s="1" t="s">
        <v>150</v>
      </c>
      <c r="C81" s="1">
        <v>11.3</v>
      </c>
      <c r="H81" s="1">
        <f>IF(ISBLANK(D81),0,D81/100*9.8*1/(F81*6)*2*PI())</f>
        <v>0</v>
      </c>
      <c r="I81" s="1">
        <f>IF(ISBLANK($C81),0,H81/($C81/1000))</f>
        <v>0</v>
      </c>
      <c r="M81" s="1"/>
      <c r="N81" s="1">
        <f>IF(ISBLANK(J81),0,J81/100*9.8*1/(L81*6)*2*PI())</f>
        <v>0</v>
      </c>
      <c r="O81" s="1">
        <f>IF(ISBLANK($C81),0,N81/($C81/1000))</f>
        <v>0</v>
      </c>
      <c r="P81" s="1"/>
      <c r="Q81" s="1"/>
      <c r="R81" s="1"/>
      <c r="S81" s="1"/>
      <c r="T81" s="1">
        <f>IF(ISBLANK(P81),0,P81/100*9.8*1/(R81*6)*2*PI())</f>
        <v>0</v>
      </c>
      <c r="U81" s="1">
        <f>IF(ISBLANK($C81),0,T81/($C81/1000))</f>
        <v>0</v>
      </c>
      <c r="V81" s="1">
        <v>4.8</v>
      </c>
      <c r="W81" s="1">
        <v>0.05</v>
      </c>
      <c r="X81" s="1">
        <f>IF(ISBLANK(V81),0,V81/100*9.8*1/(W81*6)*2*PI())</f>
        <v>9.8520345616575895</v>
      </c>
      <c r="Y81" s="1">
        <f>IF(ISBLANK($C81),0,X81/($C81/1000))</f>
        <v>871.86146563341492</v>
      </c>
      <c r="Z81" s="1">
        <v>4.2</v>
      </c>
      <c r="AA81" s="1"/>
      <c r="AB81" s="1">
        <v>0.06</v>
      </c>
      <c r="AC81" s="1"/>
      <c r="AD81" s="1">
        <f>IF(ISBLANK(Z81),0,Z81/100*9.8*1/(AB81*6)*2*PI())</f>
        <v>7.1837752012086611</v>
      </c>
      <c r="AE81" s="1">
        <f>IF(ISBLANK($C81),0,AD81/($C81/1000))</f>
        <v>635.73231869103188</v>
      </c>
      <c r="AH81" s="1">
        <f>IF(ISBLANK(AF81),0,AF81/100*9.8*1/(AG81*6)*2*PI())</f>
        <v>0</v>
      </c>
      <c r="AI81" s="1">
        <f>IF(ISBLANK($C81),0,AH81/($C81/1000))</f>
        <v>0</v>
      </c>
      <c r="AJ81" s="1">
        <v>3.4</v>
      </c>
      <c r="AK81" s="1"/>
      <c r="AL81" s="1">
        <v>7.0000000000000007E-2</v>
      </c>
      <c r="AM81" s="1"/>
      <c r="AN81" s="1">
        <f>IF(ISBLANK(AJ81),0,AJ81/100*9.8*1/(AL81*6)*2*PI())</f>
        <v>4.984660343695805</v>
      </c>
      <c r="AO81" s="1">
        <f>IF(ISBLANK($C81),0,AN81/($C81/1000))</f>
        <v>441.1203843978588</v>
      </c>
      <c r="AT81" s="1">
        <f>IF(ISBLANK(AP81),0,AP81/100*9.8*1/(AR81*6)*2*PI())</f>
        <v>0</v>
      </c>
      <c r="AU81" s="1">
        <f>IF(ISBLANK($C81),0,AT81/($C81/1000))</f>
        <v>0</v>
      </c>
      <c r="AX81" s="1">
        <f>IF(ISBLANK(AV81),0,AV81/100*9.8*1/(AW81*6)*2*PI())</f>
        <v>0</v>
      </c>
      <c r="AY81" s="1">
        <f>IF(ISBLANK($C81),0,AX81/($C81/1000))</f>
        <v>0</v>
      </c>
      <c r="BB81" s="1">
        <f>IF(ISBLANK(AZ81),0,AZ81/100*9.8*1/(BA81*6)*2*PI())</f>
        <v>0</v>
      </c>
      <c r="BC81" s="1">
        <f>IF(ISBLANK($C81),0,BB81/($C81/1000))</f>
        <v>0</v>
      </c>
      <c r="BF81" s="1">
        <f>IF(ISBLANK(BD81),0,BD81/100*9.8*1/(BE81*6)*2*PI())</f>
        <v>0</v>
      </c>
      <c r="BG81" s="1">
        <f>IF(ISBLANK($C81),0,BF81/($C81/1000))</f>
        <v>0</v>
      </c>
      <c r="BL81" s="1">
        <f>IF(ISBLANK(BH81),0,BH81/100*9.8*1/(BJ81*6)*2*PI())</f>
        <v>0</v>
      </c>
      <c r="BM81" s="1">
        <f>IF(ISBLANK($C81),0,BL81/($C81/1000))</f>
        <v>0</v>
      </c>
      <c r="BP81" s="1">
        <f>IF(ISBLANK(BN81),0,BN81/100*9.8*1/(BO81*6)*2*PI())</f>
        <v>0</v>
      </c>
      <c r="BQ81" s="1">
        <f>IF(ISBLANK($C81),0,BP81/($C81/1000))</f>
        <v>0</v>
      </c>
    </row>
    <row r="82" spans="1:70" ht="13.5" customHeight="1">
      <c r="A82" s="1" t="s">
        <v>68</v>
      </c>
      <c r="B82" s="1" t="s">
        <v>181</v>
      </c>
      <c r="C82" s="1">
        <v>76.5</v>
      </c>
      <c r="H82" s="1">
        <f>IF(ISBLANK(D82),0,D82/100*9.8*1/(F82*6)*2*PI())</f>
        <v>0</v>
      </c>
      <c r="I82" s="1">
        <f>IF(ISBLANK($C82),0,H82/($C82/1000))</f>
        <v>0</v>
      </c>
      <c r="M82" s="1"/>
      <c r="N82" s="1">
        <f>IF(ISBLANK(J82),0,J82/100*9.8*1/(L82*6)*2*PI())</f>
        <v>0</v>
      </c>
      <c r="O82" s="1">
        <f>IF(ISBLANK($C82),0,N82/($C82/1000))</f>
        <v>0</v>
      </c>
      <c r="P82" s="1"/>
      <c r="Q82" s="1"/>
      <c r="R82" s="1"/>
      <c r="S82" s="1"/>
      <c r="T82" s="1">
        <f>IF(ISBLANK(P82),0,P82/100*9.8*1/(R82*6)*2*PI())</f>
        <v>0</v>
      </c>
      <c r="U82" s="1">
        <f>IF(ISBLANK($C82),0,T82/($C82/1000))</f>
        <v>0</v>
      </c>
      <c r="V82" s="1">
        <v>43.2</v>
      </c>
      <c r="W82" s="1">
        <v>7.0000000000000007E-2</v>
      </c>
      <c r="X82" s="1">
        <f>IF(ISBLANK(V82),0,V82/100*9.8*1/(W82*6)*2*PI())</f>
        <v>63.334507896370241</v>
      </c>
      <c r="Y82" s="1">
        <f>IF(ISBLANK($C82),0,X82/($C82/1000))</f>
        <v>827.90206400483976</v>
      </c>
      <c r="Z82" s="1">
        <v>37.799999999999997</v>
      </c>
      <c r="AA82" s="1"/>
      <c r="AB82" s="1">
        <v>0.08</v>
      </c>
      <c r="AC82" s="1"/>
      <c r="AD82" s="1">
        <f>IF(ISBLANK(Z82),0,Z82/100*9.8*1/(AB82*6)*2*PI())</f>
        <v>48.490482608158452</v>
      </c>
      <c r="AE82" s="1">
        <f>IF(ISBLANK($C82),0,AD82/($C82/1000))</f>
        <v>633.86251775370522</v>
      </c>
      <c r="AH82" s="1">
        <f>IF(ISBLANK(AF82),0,AF82/100*9.8*1/(AG82*6)*2*PI())</f>
        <v>0</v>
      </c>
      <c r="AI82" s="1">
        <f>IF(ISBLANK($C82),0,AH82/($C82/1000))</f>
        <v>0</v>
      </c>
      <c r="AJ82" s="1">
        <v>31.3</v>
      </c>
      <c r="AK82" s="1"/>
      <c r="AL82" s="1">
        <v>0.1</v>
      </c>
      <c r="AM82" s="1"/>
      <c r="AN82" s="1">
        <f>IF(ISBLANK(AJ82),0,AJ82/100*9.8*1/(AL82*6)*2*PI())</f>
        <v>32.121737685404433</v>
      </c>
      <c r="AO82" s="1">
        <f>IF(ISBLANK($C82),0,AN82/($C82/1000))</f>
        <v>419.89199588763967</v>
      </c>
      <c r="AT82" s="1">
        <f>IF(ISBLANK(AP82),0,AP82/100*9.8*1/(AR82*6)*2*PI())</f>
        <v>0</v>
      </c>
      <c r="AU82" s="1">
        <f>IF(ISBLANK($C82),0,AT82/($C82/1000))</f>
        <v>0</v>
      </c>
      <c r="AX82" s="1">
        <f>IF(ISBLANK(AV82),0,AV82/100*9.8*1/(AW82*6)*2*PI())</f>
        <v>0</v>
      </c>
      <c r="AY82" s="1">
        <f>IF(ISBLANK($C82),0,AX82/($C82/1000))</f>
        <v>0</v>
      </c>
      <c r="BB82" s="1">
        <f>IF(ISBLANK(AZ82),0,AZ82/100*9.8*1/(BA82*6)*2*PI())</f>
        <v>0</v>
      </c>
      <c r="BC82" s="1">
        <f>IF(ISBLANK($C82),0,BB82/($C82/1000))</f>
        <v>0</v>
      </c>
      <c r="BF82" s="1">
        <f>IF(ISBLANK(BD82),0,BD82/100*9.8*1/(BE82*6)*2*PI())</f>
        <v>0</v>
      </c>
      <c r="BG82" s="1">
        <f>IF(ISBLANK($C82),0,BF82/($C82/1000))</f>
        <v>0</v>
      </c>
      <c r="BL82" s="1">
        <f>IF(ISBLANK(BH82),0,BH82/100*9.8*1/(BJ82*6)*2*PI())</f>
        <v>0</v>
      </c>
      <c r="BM82" s="1">
        <f>IF(ISBLANK($C82),0,BL82/($C82/1000))</f>
        <v>0</v>
      </c>
      <c r="BP82" s="1">
        <f>IF(ISBLANK(BN82),0,BN82/100*9.8*1/(BO82*6)*2*PI())</f>
        <v>0</v>
      </c>
      <c r="BQ82" s="1">
        <f>IF(ISBLANK($C82),0,BP82/($C82/1000))</f>
        <v>0</v>
      </c>
      <c r="BR82" s="3" t="s">
        <v>182</v>
      </c>
    </row>
    <row r="83" spans="1:70" ht="13.5" customHeight="1">
      <c r="A83" s="1" t="s">
        <v>506</v>
      </c>
      <c r="B83" s="1" t="s">
        <v>571</v>
      </c>
      <c r="C83" s="1">
        <v>7.3</v>
      </c>
      <c r="H83" s="1">
        <f>IF(ISBLANK(D83),0,D83/100*9.8*1/(F83*6)*2*PI())</f>
        <v>0</v>
      </c>
      <c r="I83" s="1">
        <f>IF(ISBLANK($C83),0,H83/($C83/1000))</f>
        <v>0</v>
      </c>
      <c r="M83" s="1"/>
      <c r="N83" s="1">
        <f>IF(ISBLANK(J83),0,J83/100*9.8*1/(L83*6)*2*PI())</f>
        <v>0</v>
      </c>
      <c r="O83" s="1">
        <f>IF(ISBLANK($C83),0,N83/($C83/1000))</f>
        <v>0</v>
      </c>
      <c r="P83" s="1"/>
      <c r="Q83" s="1"/>
      <c r="R83" s="1"/>
      <c r="S83" s="1"/>
      <c r="T83" s="1">
        <f>IF(ISBLANK(P83),0,P83/100*9.8*1/(R83*6)*2*PI())</f>
        <v>0</v>
      </c>
      <c r="U83" s="1">
        <f>IF(ISBLANK($C83),0,T83/($C83/1000))</f>
        <v>0</v>
      </c>
      <c r="X83" s="1">
        <f>IF(ISBLANK(V83),0,V83/100*9.8*1/(W83*6)*2*PI())</f>
        <v>0</v>
      </c>
      <c r="Y83" s="1">
        <f>IF(ISBLANK($C83),0,X83/($C83/1000))</f>
        <v>0</v>
      </c>
      <c r="Z83" s="1">
        <v>3.6</v>
      </c>
      <c r="AA83" s="1"/>
      <c r="AB83" s="1">
        <v>0.08</v>
      </c>
      <c r="AC83" s="1"/>
      <c r="AD83" s="1">
        <f>IF(ISBLANK(Z83),0,Z83/100*9.8*1/(AB83*6)*2*PI())</f>
        <v>4.6181412007769964</v>
      </c>
      <c r="AE83" s="1">
        <f>IF(ISBLANK($C83),0,AD83/($C83/1000))</f>
        <v>632.62208229821863</v>
      </c>
      <c r="AH83" s="1">
        <f>IF(ISBLANK(AF83),0,AF83/100*9.8*1/(AG83*6)*2*PI())</f>
        <v>0</v>
      </c>
      <c r="AI83" s="1">
        <f>IF(ISBLANK($C83),0,AH83/($C83/1000))</f>
        <v>0</v>
      </c>
      <c r="AJ83" s="1">
        <v>2.8</v>
      </c>
      <c r="AK83" s="1"/>
      <c r="AL83" s="1">
        <v>0.1</v>
      </c>
      <c r="AM83" s="1"/>
      <c r="AN83" s="1">
        <f>IF(ISBLANK(AJ83),0,AJ83/100*9.8*1/(AL83*6)*2*PI())</f>
        <v>2.8735100804834635</v>
      </c>
      <c r="AO83" s="1">
        <f>IF(ISBLANK($C83),0,AN83/($C83/1000))</f>
        <v>393.63151787444707</v>
      </c>
      <c r="AT83" s="1">
        <f>IF(ISBLANK(AP83),0,AP83/100*9.8*1/(AR83*6)*2*PI())</f>
        <v>0</v>
      </c>
      <c r="AU83" s="1">
        <f>IF(ISBLANK($C83),0,AT83/($C83/1000))</f>
        <v>0</v>
      </c>
      <c r="AX83" s="1">
        <f>IF(ISBLANK(AV83),0,AV83/100*9.8*1/(AW83*6)*2*PI())</f>
        <v>0</v>
      </c>
      <c r="AY83" s="1">
        <f>IF(ISBLANK($C83),0,AX83/($C83/1000))</f>
        <v>0</v>
      </c>
      <c r="BB83" s="1">
        <f>IF(ISBLANK(AZ83),0,AZ83/100*9.8*1/(BA83*6)*2*PI())</f>
        <v>0</v>
      </c>
      <c r="BC83" s="1">
        <f>IF(ISBLANK($C83),0,BB83/($C83/1000))</f>
        <v>0</v>
      </c>
      <c r="BF83" s="1">
        <f>IF(ISBLANK(BD83),0,BD83/100*9.8*1/(BE83*6)*2*PI())</f>
        <v>0</v>
      </c>
      <c r="BG83" s="1">
        <f>IF(ISBLANK($C83),0,BF83/($C83/1000))</f>
        <v>0</v>
      </c>
      <c r="BL83" s="1">
        <f>IF(ISBLANK(BH83),0,BH83/100*9.8*1/(BJ83*6)*2*PI())</f>
        <v>0</v>
      </c>
      <c r="BM83" s="1">
        <f>IF(ISBLANK($C83),0,BL83/($C83/1000))</f>
        <v>0</v>
      </c>
      <c r="BP83" s="1">
        <f>IF(ISBLANK(BN83),0,BN83/100*9.8*1/(BO83*6)*2*PI())</f>
        <v>0</v>
      </c>
      <c r="BQ83" s="1">
        <f>IF(ISBLANK($C83),0,BP83/($C83/1000))</f>
        <v>0</v>
      </c>
      <c r="BR83" s="9" t="s">
        <v>1016</v>
      </c>
    </row>
    <row r="84" spans="1:70" ht="13.5" customHeight="1">
      <c r="A84" s="1" t="s">
        <v>68</v>
      </c>
      <c r="B84" s="1" t="s">
        <v>185</v>
      </c>
      <c r="C84" s="1">
        <v>35.5</v>
      </c>
      <c r="H84" s="1">
        <f>IF(ISBLANK(D84),0,D84/100*9.8*1/(F84*6)*2*PI())</f>
        <v>0</v>
      </c>
      <c r="I84" s="1">
        <f>IF(ISBLANK($C84),0,H84/($C84/1000))</f>
        <v>0</v>
      </c>
      <c r="M84" s="1"/>
      <c r="N84" s="1">
        <f>IF(ISBLANK(J84),0,J84/100*9.8*1/(L84*6)*2*PI())</f>
        <v>0</v>
      </c>
      <c r="O84" s="1">
        <f>IF(ISBLANK($C84),0,N84/($C84/1000))</f>
        <v>0</v>
      </c>
      <c r="P84" s="1"/>
      <c r="Q84" s="1"/>
      <c r="R84" s="1"/>
      <c r="S84" s="1"/>
      <c r="T84" s="1">
        <f>IF(ISBLANK(P84),0,P84/100*9.8*1/(R84*6)*2*PI())</f>
        <v>0</v>
      </c>
      <c r="U84" s="1">
        <f>IF(ISBLANK($C84),0,T84/($C84/1000))</f>
        <v>0</v>
      </c>
      <c r="V84" s="1">
        <v>19.8</v>
      </c>
      <c r="W84" s="1">
        <v>7.0000000000000007E-2</v>
      </c>
      <c r="X84" s="1">
        <f>IF(ISBLANK(V84),0,V84/100*9.8*1/(W84*6)*2*PI())</f>
        <v>29.028316119169688</v>
      </c>
      <c r="Y84" s="1">
        <f>IF(ISBLANK($C84),0,X84/($C84/1000))</f>
        <v>817.6990456104138</v>
      </c>
      <c r="Z84" s="1">
        <v>17.5</v>
      </c>
      <c r="AA84" s="1"/>
      <c r="AB84" s="1">
        <v>0.08</v>
      </c>
      <c r="AC84" s="1"/>
      <c r="AD84" s="1">
        <f>IF(ISBLANK(Z84),0,Z84/100*9.8*1/(AB84*6)*2*PI())</f>
        <v>22.449297503777064</v>
      </c>
      <c r="AE84" s="1">
        <f>IF(ISBLANK($C84),0,AD84/($C84/1000))</f>
        <v>632.374577571185</v>
      </c>
      <c r="AH84" s="1">
        <f>IF(ISBLANK(AF84),0,AF84/100*9.8*1/(AG84*6)*2*PI())</f>
        <v>0</v>
      </c>
      <c r="AI84" s="1">
        <f>IF(ISBLANK($C84),0,AH84/($C84/1000))</f>
        <v>0</v>
      </c>
      <c r="AJ84" s="1">
        <v>14.2</v>
      </c>
      <c r="AK84" s="1"/>
      <c r="AL84" s="1">
        <v>0.1</v>
      </c>
      <c r="AM84" s="1"/>
      <c r="AN84" s="1">
        <f>IF(ISBLANK(AJ84),0,AJ84/100*9.8*1/(AL84*6)*2*PI())</f>
        <v>14.57280112245185</v>
      </c>
      <c r="AO84" s="1">
        <f>IF(ISBLANK($C84),0,AN84/($C84/1000))</f>
        <v>410.50144006906623</v>
      </c>
      <c r="AT84" s="1">
        <f>IF(ISBLANK(AP84),0,AP84/100*9.8*1/(AR84*6)*2*PI())</f>
        <v>0</v>
      </c>
      <c r="AU84" s="1">
        <f>IF(ISBLANK($C84),0,AT84/($C84/1000))</f>
        <v>0</v>
      </c>
      <c r="AX84" s="1">
        <f>IF(ISBLANK(AV84),0,AV84/100*9.8*1/(AW84*6)*2*PI())</f>
        <v>0</v>
      </c>
      <c r="AY84" s="1">
        <f>IF(ISBLANK($C84),0,AX84/($C84/1000))</f>
        <v>0</v>
      </c>
      <c r="BB84" s="1">
        <f>IF(ISBLANK(AZ84),0,AZ84/100*9.8*1/(BA84*6)*2*PI())</f>
        <v>0</v>
      </c>
      <c r="BC84" s="1">
        <f>IF(ISBLANK($C84),0,BB84/($C84/1000))</f>
        <v>0</v>
      </c>
      <c r="BF84" s="1">
        <f>IF(ISBLANK(BD84),0,BD84/100*9.8*1/(BE84*6)*2*PI())</f>
        <v>0</v>
      </c>
      <c r="BG84" s="1">
        <f>IF(ISBLANK($C84),0,BF84/($C84/1000))</f>
        <v>0</v>
      </c>
      <c r="BL84" s="1">
        <f>IF(ISBLANK(BH84),0,BH84/100*9.8*1/(BJ84*6)*2*PI())</f>
        <v>0</v>
      </c>
      <c r="BM84" s="1">
        <f>IF(ISBLANK($C84),0,BL84/($C84/1000))</f>
        <v>0</v>
      </c>
      <c r="BP84" s="1">
        <f>IF(ISBLANK(BN84),0,BN84/100*9.8*1/(BO84*6)*2*PI())</f>
        <v>0</v>
      </c>
      <c r="BQ84" s="1">
        <f>IF(ISBLANK($C84),0,BP84/($C84/1000))</f>
        <v>0</v>
      </c>
      <c r="BR84" s="3" t="s">
        <v>186</v>
      </c>
    </row>
    <row r="85" spans="1:70" ht="13.5" customHeight="1">
      <c r="A85" s="1" t="s">
        <v>68</v>
      </c>
      <c r="B85" s="1" t="s">
        <v>187</v>
      </c>
      <c r="C85" s="1">
        <v>35.5</v>
      </c>
      <c r="H85" s="1">
        <f>IF(ISBLANK(D85),0,D85/100*9.8*1/(F85*6)*2*PI())</f>
        <v>0</v>
      </c>
      <c r="I85" s="1">
        <f>IF(ISBLANK($C85),0,H85/($C85/1000))</f>
        <v>0</v>
      </c>
      <c r="M85" s="1"/>
      <c r="N85" s="1">
        <f>IF(ISBLANK(J85),0,J85/100*9.8*1/(L85*6)*2*PI())</f>
        <v>0</v>
      </c>
      <c r="O85" s="1">
        <f>IF(ISBLANK($C85),0,N85/($C85/1000))</f>
        <v>0</v>
      </c>
      <c r="P85" s="1"/>
      <c r="Q85" s="1"/>
      <c r="R85" s="1"/>
      <c r="S85" s="1"/>
      <c r="T85" s="1">
        <f>IF(ISBLANK(P85),0,P85/100*9.8*1/(R85*6)*2*PI())</f>
        <v>0</v>
      </c>
      <c r="U85" s="1">
        <f>IF(ISBLANK($C85),0,T85/($C85/1000))</f>
        <v>0</v>
      </c>
      <c r="V85" s="1">
        <v>19.8</v>
      </c>
      <c r="W85" s="1">
        <v>7.0000000000000007E-2</v>
      </c>
      <c r="X85" s="1">
        <f>IF(ISBLANK(V85),0,V85/100*9.8*1/(W85*6)*2*PI())</f>
        <v>29.028316119169688</v>
      </c>
      <c r="Y85" s="1">
        <f>IF(ISBLANK($C85),0,X85/($C85/1000))</f>
        <v>817.6990456104138</v>
      </c>
      <c r="Z85" s="1">
        <v>17.5</v>
      </c>
      <c r="AA85" s="1"/>
      <c r="AB85" s="1">
        <v>0.08</v>
      </c>
      <c r="AC85" s="1"/>
      <c r="AD85" s="1">
        <f>IF(ISBLANK(Z85),0,Z85/100*9.8*1/(AB85*6)*2*PI())</f>
        <v>22.449297503777064</v>
      </c>
      <c r="AE85" s="1">
        <f>IF(ISBLANK($C85),0,AD85/($C85/1000))</f>
        <v>632.374577571185</v>
      </c>
      <c r="AH85" s="1">
        <f>IF(ISBLANK(AF85),0,AF85/100*9.8*1/(AG85*6)*2*PI())</f>
        <v>0</v>
      </c>
      <c r="AI85" s="1">
        <f>IF(ISBLANK($C85),0,AH85/($C85/1000))</f>
        <v>0</v>
      </c>
      <c r="AJ85" s="1">
        <v>14.2</v>
      </c>
      <c r="AK85" s="1"/>
      <c r="AL85" s="1">
        <v>0.1</v>
      </c>
      <c r="AM85" s="1"/>
      <c r="AN85" s="1">
        <f>IF(ISBLANK(AJ85),0,AJ85/100*9.8*1/(AL85*6)*2*PI())</f>
        <v>14.57280112245185</v>
      </c>
      <c r="AO85" s="1">
        <f>IF(ISBLANK($C85),0,AN85/($C85/1000))</f>
        <v>410.50144006906623</v>
      </c>
      <c r="AT85" s="1">
        <f>IF(ISBLANK(AP85),0,AP85/100*9.8*1/(AR85*6)*2*PI())</f>
        <v>0</v>
      </c>
      <c r="AU85" s="1">
        <f>IF(ISBLANK($C85),0,AT85/($C85/1000))</f>
        <v>0</v>
      </c>
      <c r="AX85" s="1">
        <f>IF(ISBLANK(AV85),0,AV85/100*9.8*1/(AW85*6)*2*PI())</f>
        <v>0</v>
      </c>
      <c r="AY85" s="1">
        <f>IF(ISBLANK($C85),0,AX85/($C85/1000))</f>
        <v>0</v>
      </c>
      <c r="BB85" s="1">
        <f>IF(ISBLANK(AZ85),0,AZ85/100*9.8*1/(BA85*6)*2*PI())</f>
        <v>0</v>
      </c>
      <c r="BC85" s="1">
        <f>IF(ISBLANK($C85),0,BB85/($C85/1000))</f>
        <v>0</v>
      </c>
      <c r="BF85" s="1">
        <f>IF(ISBLANK(BD85),0,BD85/100*9.8*1/(BE85*6)*2*PI())</f>
        <v>0</v>
      </c>
      <c r="BG85" s="1">
        <f>IF(ISBLANK($C85),0,BF85/($C85/1000))</f>
        <v>0</v>
      </c>
      <c r="BL85" s="1">
        <f>IF(ISBLANK(BH85),0,BH85/100*9.8*1/(BJ85*6)*2*PI())</f>
        <v>0</v>
      </c>
      <c r="BM85" s="1">
        <f>IF(ISBLANK($C85),0,BL85/($C85/1000))</f>
        <v>0</v>
      </c>
      <c r="BP85" s="1">
        <f>IF(ISBLANK(BN85),0,BN85/100*9.8*1/(BO85*6)*2*PI())</f>
        <v>0</v>
      </c>
      <c r="BQ85" s="1">
        <f>IF(ISBLANK($C85),0,BP85/($C85/1000))</f>
        <v>0</v>
      </c>
      <c r="BR85" s="3" t="s">
        <v>188</v>
      </c>
    </row>
    <row r="86" spans="1:70" ht="13.5" customHeight="1">
      <c r="A86" s="1" t="s">
        <v>68</v>
      </c>
      <c r="B86" s="1" t="s">
        <v>189</v>
      </c>
      <c r="C86" s="1">
        <v>35.5</v>
      </c>
      <c r="H86" s="1">
        <f>IF(ISBLANK(D86),0,D86/100*9.8*1/(F86*6)*2*PI())</f>
        <v>0</v>
      </c>
      <c r="I86" s="1">
        <f>IF(ISBLANK($C86),0,H86/($C86/1000))</f>
        <v>0</v>
      </c>
      <c r="M86" s="1"/>
      <c r="N86" s="1">
        <f>IF(ISBLANK(J86),0,J86/100*9.8*1/(L86*6)*2*PI())</f>
        <v>0</v>
      </c>
      <c r="O86" s="1">
        <f>IF(ISBLANK($C86),0,N86/($C86/1000))</f>
        <v>0</v>
      </c>
      <c r="P86" s="1"/>
      <c r="Q86" s="1"/>
      <c r="R86" s="1"/>
      <c r="S86" s="1"/>
      <c r="T86" s="1">
        <f>IF(ISBLANK(P86),0,P86/100*9.8*1/(R86*6)*2*PI())</f>
        <v>0</v>
      </c>
      <c r="U86" s="1">
        <f>IF(ISBLANK($C86),0,T86/($C86/1000))</f>
        <v>0</v>
      </c>
      <c r="V86" s="1">
        <v>19.8</v>
      </c>
      <c r="W86" s="1">
        <v>7.0000000000000007E-2</v>
      </c>
      <c r="X86" s="1">
        <f>IF(ISBLANK(V86),0,V86/100*9.8*1/(W86*6)*2*PI())</f>
        <v>29.028316119169688</v>
      </c>
      <c r="Y86" s="1">
        <f>IF(ISBLANK($C86),0,X86/($C86/1000))</f>
        <v>817.6990456104138</v>
      </c>
      <c r="Z86" s="1">
        <v>17.5</v>
      </c>
      <c r="AA86" s="1"/>
      <c r="AB86" s="1">
        <v>0.08</v>
      </c>
      <c r="AC86" s="1"/>
      <c r="AD86" s="1">
        <f>IF(ISBLANK(Z86),0,Z86/100*9.8*1/(AB86*6)*2*PI())</f>
        <v>22.449297503777064</v>
      </c>
      <c r="AE86" s="1">
        <f>IF(ISBLANK($C86),0,AD86/($C86/1000))</f>
        <v>632.374577571185</v>
      </c>
      <c r="AH86" s="1">
        <f>IF(ISBLANK(AF86),0,AF86/100*9.8*1/(AG86*6)*2*PI())</f>
        <v>0</v>
      </c>
      <c r="AI86" s="1">
        <f>IF(ISBLANK($C86),0,AH86/($C86/1000))</f>
        <v>0</v>
      </c>
      <c r="AJ86" s="1">
        <v>14.2</v>
      </c>
      <c r="AK86" s="1"/>
      <c r="AL86" s="1">
        <v>0.1</v>
      </c>
      <c r="AM86" s="1"/>
      <c r="AN86" s="1">
        <f>IF(ISBLANK(AJ86),0,AJ86/100*9.8*1/(AL86*6)*2*PI())</f>
        <v>14.57280112245185</v>
      </c>
      <c r="AO86" s="1">
        <f>IF(ISBLANK($C86),0,AN86/($C86/1000))</f>
        <v>410.50144006906623</v>
      </c>
      <c r="AT86" s="1">
        <f>IF(ISBLANK(AP86),0,AP86/100*9.8*1/(AR86*6)*2*PI())</f>
        <v>0</v>
      </c>
      <c r="AU86" s="1">
        <f>IF(ISBLANK($C86),0,AT86/($C86/1000))</f>
        <v>0</v>
      </c>
      <c r="AX86" s="1">
        <f>IF(ISBLANK(AV86),0,AV86/100*9.8*1/(AW86*6)*2*PI())</f>
        <v>0</v>
      </c>
      <c r="AY86" s="1">
        <f>IF(ISBLANK($C86),0,AX86/($C86/1000))</f>
        <v>0</v>
      </c>
      <c r="BB86" s="1">
        <f>IF(ISBLANK(AZ86),0,AZ86/100*9.8*1/(BA86*6)*2*PI())</f>
        <v>0</v>
      </c>
      <c r="BC86" s="1">
        <f>IF(ISBLANK($C86),0,BB86/($C86/1000))</f>
        <v>0</v>
      </c>
      <c r="BF86" s="1">
        <f>IF(ISBLANK(BD86),0,BD86/100*9.8*1/(BE86*6)*2*PI())</f>
        <v>0</v>
      </c>
      <c r="BG86" s="1">
        <f>IF(ISBLANK($C86),0,BF86/($C86/1000))</f>
        <v>0</v>
      </c>
      <c r="BL86" s="1">
        <f>IF(ISBLANK(BH86),0,BH86/100*9.8*1/(BJ86*6)*2*PI())</f>
        <v>0</v>
      </c>
      <c r="BM86" s="1">
        <f>IF(ISBLANK($C86),0,BL86/($C86/1000))</f>
        <v>0</v>
      </c>
      <c r="BP86" s="1">
        <f>IF(ISBLANK(BN86),0,BN86/100*9.8*1/(BO86*6)*2*PI())</f>
        <v>0</v>
      </c>
      <c r="BQ86" s="1">
        <f>IF(ISBLANK($C86),0,BP86/($C86/1000))</f>
        <v>0</v>
      </c>
      <c r="BR86" s="9" t="s">
        <v>1001</v>
      </c>
    </row>
    <row r="87" spans="1:70" ht="13.5" customHeight="1">
      <c r="A87" s="1" t="s">
        <v>68</v>
      </c>
      <c r="B87" s="10" t="s">
        <v>190</v>
      </c>
      <c r="C87" s="1">
        <v>35.5</v>
      </c>
      <c r="H87" s="1">
        <f>IF(ISBLANK(D87),0,D87/100*9.8*1/(F87*6)*2*PI())</f>
        <v>0</v>
      </c>
      <c r="I87" s="1">
        <f>IF(ISBLANK($C87),0,H87/($C87/1000))</f>
        <v>0</v>
      </c>
      <c r="M87" s="1"/>
      <c r="N87" s="1">
        <f>IF(ISBLANK(J87),0,J87/100*9.8*1/(L87*6)*2*PI())</f>
        <v>0</v>
      </c>
      <c r="O87" s="1">
        <f>IF(ISBLANK($C87),0,N87/($C87/1000))</f>
        <v>0</v>
      </c>
      <c r="P87" s="1"/>
      <c r="Q87" s="1"/>
      <c r="R87" s="1"/>
      <c r="S87" s="1"/>
      <c r="T87" s="1">
        <f>IF(ISBLANK(P87),0,P87/100*9.8*1/(R87*6)*2*PI())</f>
        <v>0</v>
      </c>
      <c r="U87" s="1">
        <f>IF(ISBLANK($C87),0,T87/($C87/1000))</f>
        <v>0</v>
      </c>
      <c r="V87" s="1">
        <v>19.8</v>
      </c>
      <c r="W87" s="1">
        <v>7.0000000000000007E-2</v>
      </c>
      <c r="X87" s="1">
        <f>IF(ISBLANK(V87),0,V87/100*9.8*1/(W87*6)*2*PI())</f>
        <v>29.028316119169688</v>
      </c>
      <c r="Y87" s="1">
        <f>IF(ISBLANK($C87),0,X87/($C87/1000))</f>
        <v>817.6990456104138</v>
      </c>
      <c r="Z87" s="1">
        <v>17.5</v>
      </c>
      <c r="AA87" s="1"/>
      <c r="AB87" s="1">
        <v>0.08</v>
      </c>
      <c r="AC87" s="1"/>
      <c r="AD87" s="1">
        <f>IF(ISBLANK(Z87),0,Z87/100*9.8*1/(AB87*6)*2*PI())</f>
        <v>22.449297503777064</v>
      </c>
      <c r="AE87" s="10">
        <f>IF(ISBLANK($C87),0,AD87/($C87/1000))</f>
        <v>632.374577571185</v>
      </c>
      <c r="AH87" s="1">
        <f>IF(ISBLANK(AF87),0,AF87/100*9.8*1/(AG87*6)*2*PI())</f>
        <v>0</v>
      </c>
      <c r="AI87" s="1">
        <f>IF(ISBLANK($C87),0,AH87/($C87/1000))</f>
        <v>0</v>
      </c>
      <c r="AJ87" s="1">
        <v>14.2</v>
      </c>
      <c r="AK87" s="1"/>
      <c r="AL87" s="1">
        <v>0.1</v>
      </c>
      <c r="AM87" s="1"/>
      <c r="AN87" s="1">
        <f>IF(ISBLANK(AJ87),0,AJ87/100*9.8*1/(AL87*6)*2*PI())</f>
        <v>14.57280112245185</v>
      </c>
      <c r="AO87" s="1">
        <f>IF(ISBLANK($C87),0,AN87/($C87/1000))</f>
        <v>410.50144006906623</v>
      </c>
      <c r="AT87" s="1">
        <f>IF(ISBLANK(AP87),0,AP87/100*9.8*1/(AR87*6)*2*PI())</f>
        <v>0</v>
      </c>
      <c r="AU87" s="1">
        <f>IF(ISBLANK($C87),0,AT87/($C87/1000))</f>
        <v>0</v>
      </c>
      <c r="AX87" s="1">
        <f>IF(ISBLANK(AV87),0,AV87/100*9.8*1/(AW87*6)*2*PI())</f>
        <v>0</v>
      </c>
      <c r="AY87" s="1">
        <f>IF(ISBLANK($C87),0,AX87/($C87/1000))</f>
        <v>0</v>
      </c>
      <c r="BB87" s="1">
        <f>IF(ISBLANK(AZ87),0,AZ87/100*9.8*1/(BA87*6)*2*PI())</f>
        <v>0</v>
      </c>
      <c r="BC87" s="1">
        <f>IF(ISBLANK($C87),0,BB87/($C87/1000))</f>
        <v>0</v>
      </c>
      <c r="BF87" s="1">
        <f>IF(ISBLANK(BD87),0,BD87/100*9.8*1/(BE87*6)*2*PI())</f>
        <v>0</v>
      </c>
      <c r="BG87" s="1">
        <f>IF(ISBLANK($C87),0,BF87/($C87/1000))</f>
        <v>0</v>
      </c>
      <c r="BL87" s="1">
        <f>IF(ISBLANK(BH87),0,BH87/100*9.8*1/(BJ87*6)*2*PI())</f>
        <v>0</v>
      </c>
      <c r="BM87" s="1">
        <f>IF(ISBLANK($C87),0,BL87/($C87/1000))</f>
        <v>0</v>
      </c>
      <c r="BP87" s="1">
        <f>IF(ISBLANK(BN87),0,BN87/100*9.8*1/(BO87*6)*2*PI())</f>
        <v>0</v>
      </c>
      <c r="BQ87" s="1">
        <f>IF(ISBLANK($C87),0,BP87/($C87/1000))</f>
        <v>0</v>
      </c>
      <c r="BR87" s="9" t="s">
        <v>1002</v>
      </c>
    </row>
    <row r="88" spans="1:70" ht="13.5" customHeight="1">
      <c r="A88" s="1" t="s">
        <v>45</v>
      </c>
      <c r="B88" s="1" t="s">
        <v>195</v>
      </c>
      <c r="C88" s="1">
        <v>85</v>
      </c>
      <c r="G88" s="1"/>
      <c r="H88" s="1">
        <f>IF(ISBLANK(D88),0,D88/100*9.8*1/(F88*6)*2*PI())</f>
        <v>0</v>
      </c>
      <c r="I88" s="1">
        <f>IF(ISBLANK($C88),0,H88/($C88/1000))</f>
        <v>0</v>
      </c>
      <c r="M88" s="1"/>
      <c r="N88" s="1">
        <f>IF(ISBLANK(J88),0,J88/100*9.8*1/(L88*6)*2*PI())</f>
        <v>0</v>
      </c>
      <c r="O88" s="1">
        <f>IF(ISBLANK($C88),0,N88/($C88/1000))</f>
        <v>0</v>
      </c>
      <c r="P88" s="1"/>
      <c r="Q88" s="1"/>
      <c r="R88" s="1"/>
      <c r="S88" s="1"/>
      <c r="T88" s="1">
        <f>IF(ISBLANK(P88),0,P88/100*9.8*1/(R88*6)*2*PI())</f>
        <v>0</v>
      </c>
      <c r="U88" s="1">
        <f>IF(ISBLANK($C88),0,T88/($C88/1000))</f>
        <v>0</v>
      </c>
      <c r="V88" s="1">
        <v>54</v>
      </c>
      <c r="W88" s="1">
        <v>8.2000000000000003E-2</v>
      </c>
      <c r="X88" s="1">
        <f>IF(ISBLANK(V88),0,V88/100*9.8*1/(W88*6)*2*PI())</f>
        <v>67.582554157712138</v>
      </c>
      <c r="Y88" s="1">
        <f>IF(ISBLANK($C88),0,X88/($C88/1000))</f>
        <v>795.08887244367213</v>
      </c>
      <c r="Z88" s="1">
        <v>48</v>
      </c>
      <c r="AA88" s="1"/>
      <c r="AB88" s="1">
        <v>9.1999999999999998E-2</v>
      </c>
      <c r="AC88" s="1"/>
      <c r="AD88" s="1">
        <f>IF(ISBLANK(Z88),0,Z88/100*9.8*1/(AB88*6)*2*PI())</f>
        <v>53.543666095965165</v>
      </c>
      <c r="AE88" s="1">
        <f>IF(ISBLANK($C88),0,AD88/($C88/1000))</f>
        <v>629.92548348194305</v>
      </c>
      <c r="AH88" s="1">
        <f>IF(ISBLANK(AF88),0,AF88/100*9.8*1/(AG88*6)*2*PI())</f>
        <v>0</v>
      </c>
      <c r="AI88" s="1">
        <f>IF(ISBLANK($C88),0,AH88/($C88/1000))</f>
        <v>0</v>
      </c>
      <c r="AJ88" s="1">
        <v>43</v>
      </c>
      <c r="AK88" s="1"/>
      <c r="AL88" s="1">
        <v>0.105</v>
      </c>
      <c r="AM88" s="1"/>
      <c r="AN88" s="1">
        <f>IF(ISBLANK(AJ88),0,AJ88/100*9.8*1/(AL88*6)*2*PI())</f>
        <v>42.027528388023455</v>
      </c>
      <c r="AO88" s="1">
        <f>IF(ISBLANK($C88),0,AN88/($C88/1000))</f>
        <v>494.44151044733474</v>
      </c>
      <c r="AT88" s="1">
        <f>IF(ISBLANK(AP88),0,AP88/100*9.8*1/(AR88*6)*2*PI())</f>
        <v>0</v>
      </c>
      <c r="AU88" s="1">
        <f>IF(ISBLANK($C88),0,AT88/($C88/1000))</f>
        <v>0</v>
      </c>
      <c r="AV88" s="1">
        <v>36</v>
      </c>
      <c r="AW88" s="1">
        <v>0.125</v>
      </c>
      <c r="AX88" s="1">
        <f>IF(ISBLANK(AV88),0,AV88/100*9.8*1/(AW88*6)*2*PI())</f>
        <v>29.556103684972772</v>
      </c>
      <c r="AY88" s="1">
        <f>IF(ISBLANK($C88),0,AX88/($C88/1000))</f>
        <v>347.71886688203261</v>
      </c>
      <c r="BB88" s="1">
        <v>0</v>
      </c>
      <c r="BC88" s="1">
        <v>0</v>
      </c>
      <c r="BF88" s="1">
        <f>IF(ISBLANK(BD88),0,BD88/100*9.8*1/(BE88*6)*2*PI())</f>
        <v>0</v>
      </c>
      <c r="BG88" s="1">
        <f>IF(ISBLANK($C88),0,BF88/($C88/1000))</f>
        <v>0</v>
      </c>
      <c r="BL88" s="1">
        <f>IF(ISBLANK(BH88),0,BH88/100*9.8*1/(BJ88*6)*2*PI())</f>
        <v>0</v>
      </c>
      <c r="BM88" s="1">
        <f>IF(ISBLANK($C88),0,BL88/($C88/1000))</f>
        <v>0</v>
      </c>
      <c r="BP88" s="1">
        <f>IF(ISBLANK(BN88),0,BN88/100*9.8*1/(BO88*6)*2*PI())</f>
        <v>0</v>
      </c>
      <c r="BQ88" s="1">
        <f>IF(ISBLANK($C88),0,BP88/($C88/1000))</f>
        <v>0</v>
      </c>
      <c r="BR88" s="9" t="s">
        <v>967</v>
      </c>
    </row>
    <row r="89" spans="1:70" ht="13.5" customHeight="1">
      <c r="A89" s="1" t="s">
        <v>68</v>
      </c>
      <c r="B89" s="10" t="s">
        <v>177</v>
      </c>
      <c r="C89" s="1">
        <v>78.5</v>
      </c>
      <c r="H89" s="1">
        <f>IF(ISBLANK(D89),0,D89/100*9.8*1/(F89*6)*2*PI())</f>
        <v>0</v>
      </c>
      <c r="I89" s="1">
        <f>IF(ISBLANK($C89),0,H89/($C89/1000))</f>
        <v>0</v>
      </c>
      <c r="M89" s="1"/>
      <c r="N89" s="1">
        <f>IF(ISBLANK(J89),0,J89/100*9.8*1/(L89*6)*2*PI())</f>
        <v>0</v>
      </c>
      <c r="O89" s="1">
        <f>IF(ISBLANK($C89),0,N89/($C89/1000))</f>
        <v>0</v>
      </c>
      <c r="P89" s="1"/>
      <c r="Q89" s="1"/>
      <c r="R89" s="1"/>
      <c r="S89" s="1"/>
      <c r="T89" s="1">
        <f>IF(ISBLANK(P89),0,P89/100*9.8*1/(R89*6)*2*PI())</f>
        <v>0</v>
      </c>
      <c r="U89" s="1">
        <f>IF(ISBLANK($C89),0,T89/($C89/1000))</f>
        <v>0</v>
      </c>
      <c r="V89" s="1">
        <v>32.200000000000003</v>
      </c>
      <c r="W89" s="1">
        <v>0.05</v>
      </c>
      <c r="X89" s="1">
        <f>IF(ISBLANK(V89),0,V89/100*9.8*1/(W89*6)*2*PI())</f>
        <v>66.090731851119671</v>
      </c>
      <c r="Y89" s="1">
        <f>IF(ISBLANK($C89),0,X89/($C89/1000))</f>
        <v>841.92015096967737</v>
      </c>
      <c r="Z89" s="1">
        <v>28.4</v>
      </c>
      <c r="AA89" s="1"/>
      <c r="AB89" s="1">
        <v>0.06</v>
      </c>
      <c r="AC89" s="1"/>
      <c r="AD89" s="1">
        <f>IF(ISBLANK(Z89),0,Z89/100*9.8*1/(AB89*6)*2*PI())</f>
        <v>48.576003741506177</v>
      </c>
      <c r="AE89" s="1">
        <f>IF(ISBLANK($C89),0,AD89/($C89/1000))</f>
        <v>618.80259543319971</v>
      </c>
      <c r="AH89" s="1">
        <f>IF(ISBLANK(AF89),0,AF89/100*9.8*1/(AG89*6)*2*PI())</f>
        <v>0</v>
      </c>
      <c r="AI89" s="1">
        <f>IF(ISBLANK($C89),0,AH89/($C89/1000))</f>
        <v>0</v>
      </c>
      <c r="AJ89" s="1">
        <v>22.1</v>
      </c>
      <c r="AK89" s="1"/>
      <c r="AL89" s="1">
        <v>0.08</v>
      </c>
      <c r="AM89" s="1"/>
      <c r="AN89" s="1">
        <f>IF(ISBLANK(AJ89),0,AJ89/100*9.8*1/(AL89*6)*2*PI())</f>
        <v>28.350255704769896</v>
      </c>
      <c r="AO89" s="1">
        <f>IF(ISBLANK($C89),0,AN89/($C89/1000))</f>
        <v>361.14975420089041</v>
      </c>
      <c r="AT89" s="1">
        <f>IF(ISBLANK(AP89),0,AP89/100*9.8*1/(AR89*6)*2*PI())</f>
        <v>0</v>
      </c>
      <c r="AU89" s="1">
        <f>IF(ISBLANK($C89),0,AT89/($C89/1000))</f>
        <v>0</v>
      </c>
      <c r="AX89" s="1">
        <f>IF(ISBLANK(AV89),0,AV89/100*9.8*1/(AW89*6)*2*PI())</f>
        <v>0</v>
      </c>
      <c r="AY89" s="1">
        <f>IF(ISBLANK($C89),0,AX89/($C89/1000))</f>
        <v>0</v>
      </c>
      <c r="BB89" s="1">
        <f>IF(ISBLANK(AZ89),0,AZ89/100*9.8*1/(BA89*6)*2*PI())</f>
        <v>0</v>
      </c>
      <c r="BC89" s="1">
        <f>IF(ISBLANK($C89),0,BB89/($C89/1000))</f>
        <v>0</v>
      </c>
      <c r="BF89" s="1">
        <f>IF(ISBLANK(BD89),0,BD89/100*9.8*1/(BE89*6)*2*PI())</f>
        <v>0</v>
      </c>
      <c r="BG89" s="1">
        <f>IF(ISBLANK($C89),0,BF89/($C89/1000))</f>
        <v>0</v>
      </c>
      <c r="BL89" s="1">
        <f>IF(ISBLANK(BH89),0,BH89/100*9.8*1/(BJ89*6)*2*PI())</f>
        <v>0</v>
      </c>
      <c r="BM89" s="10">
        <f>IF(ISBLANK($C89),0,BL89/($C89/1000))</f>
        <v>0</v>
      </c>
      <c r="BP89" s="1">
        <f>IF(ISBLANK(BN89),0,BN89/100*9.8*1/(BO89*6)*2*PI())</f>
        <v>0</v>
      </c>
      <c r="BQ89" s="1">
        <f>IF(ISBLANK($C89),0,BP89/($C89/1000))</f>
        <v>0</v>
      </c>
      <c r="BR89" s="3" t="s">
        <v>178</v>
      </c>
    </row>
    <row r="90" spans="1:70" ht="13.5" customHeight="1">
      <c r="A90" s="1" t="s">
        <v>68</v>
      </c>
      <c r="B90" s="1" t="s">
        <v>191</v>
      </c>
      <c r="C90" s="1">
        <v>78.5</v>
      </c>
      <c r="H90" s="1">
        <f>IF(ISBLANK(D90),0,D90/100*9.8*1/(F90*6)*2*PI())</f>
        <v>0</v>
      </c>
      <c r="I90" s="1">
        <f>IF(ISBLANK($C90),0,H90/($C90/1000))</f>
        <v>0</v>
      </c>
      <c r="M90" s="1"/>
      <c r="N90" s="1">
        <f>IF(ISBLANK(J90),0,J90/100*9.8*1/(L90*6)*2*PI())</f>
        <v>0</v>
      </c>
      <c r="O90" s="1">
        <f>IF(ISBLANK($C90),0,N90/($C90/1000))</f>
        <v>0</v>
      </c>
      <c r="P90" s="1"/>
      <c r="Q90" s="1"/>
      <c r="R90" s="1"/>
      <c r="S90" s="1"/>
      <c r="T90" s="1">
        <f>IF(ISBLANK(P90),0,P90/100*9.8*1/(R90*6)*2*PI())</f>
        <v>0</v>
      </c>
      <c r="U90" s="1">
        <f>IF(ISBLANK($C90),0,T90/($C90/1000))</f>
        <v>0</v>
      </c>
      <c r="V90" s="1">
        <v>43.2</v>
      </c>
      <c r="W90" s="1">
        <v>7.0000000000000007E-2</v>
      </c>
      <c r="X90" s="1">
        <f>IF(ISBLANK(V90),0,V90/100*9.8*1/(W90*6)*2*PI())</f>
        <v>63.334507896370241</v>
      </c>
      <c r="Y90" s="1">
        <f>IF(ISBLANK($C90),0,X90/($C90/1000))</f>
        <v>806.80901778815598</v>
      </c>
      <c r="Z90" s="1">
        <v>37.799999999999997</v>
      </c>
      <c r="AA90" s="1"/>
      <c r="AB90" s="1">
        <v>0.08</v>
      </c>
      <c r="AC90" s="1"/>
      <c r="AD90" s="1">
        <f>IF(ISBLANK(Z90),0,Z90/100*9.8*1/(AB90*6)*2*PI())</f>
        <v>48.490482608158452</v>
      </c>
      <c r="AE90" s="1">
        <f>IF(ISBLANK($C90),0,AD90/($C90/1000))</f>
        <v>617.71315424405668</v>
      </c>
      <c r="AH90" s="1">
        <f>IF(ISBLANK(AF90),0,AF90/100*9.8*1/(AG90*6)*2*PI())</f>
        <v>0</v>
      </c>
      <c r="AI90" s="1">
        <f>IF(ISBLANK($C90),0,AH90/($C90/1000))</f>
        <v>0</v>
      </c>
      <c r="AJ90" s="1">
        <v>31.3</v>
      </c>
      <c r="AK90" s="1"/>
      <c r="AL90" s="1">
        <v>0.1</v>
      </c>
      <c r="AM90" s="1"/>
      <c r="AN90" s="1">
        <f>IF(ISBLANK(AJ90),0,AJ90/100*9.8*1/(AL90*6)*2*PI())</f>
        <v>32.121737685404433</v>
      </c>
      <c r="AO90" s="1">
        <f>IF(ISBLANK($C90),0,AN90/($C90/1000))</f>
        <v>409.1941106420947</v>
      </c>
      <c r="AT90" s="1">
        <f>IF(ISBLANK(AP90),0,AP90/100*9.8*1/(AR90*6)*2*PI())</f>
        <v>0</v>
      </c>
      <c r="AU90" s="1">
        <f>IF(ISBLANK($C90),0,AT90/($C90/1000))</f>
        <v>0</v>
      </c>
      <c r="AX90" s="1">
        <f>IF(ISBLANK(AV90),0,AV90/100*9.8*1/(AW90*6)*2*PI())</f>
        <v>0</v>
      </c>
      <c r="AY90" s="1">
        <f>IF(ISBLANK($C90),0,AX90/($C90/1000))</f>
        <v>0</v>
      </c>
      <c r="BB90" s="1">
        <f>IF(ISBLANK(AZ90),0,AZ90/100*9.8*1/(BA90*6)*2*PI())</f>
        <v>0</v>
      </c>
      <c r="BC90" s="1">
        <f>IF(ISBLANK($C90),0,BB90/($C90/1000))</f>
        <v>0</v>
      </c>
      <c r="BF90" s="1">
        <f>IF(ISBLANK(BD90),0,BD90/100*9.8*1/(BE90*6)*2*PI())</f>
        <v>0</v>
      </c>
      <c r="BG90" s="1">
        <f>IF(ISBLANK($C90),0,BF90/($C90/1000))</f>
        <v>0</v>
      </c>
      <c r="BL90" s="1">
        <f>IF(ISBLANK(BH90),0,BH90/100*9.8*1/(BJ90*6)*2*PI())</f>
        <v>0</v>
      </c>
      <c r="BM90" s="1">
        <f>IF(ISBLANK($C90),0,BL90/($C90/1000))</f>
        <v>0</v>
      </c>
      <c r="BP90" s="1">
        <f>IF(ISBLANK(BN90),0,BN90/100*9.8*1/(BO90*6)*2*PI())</f>
        <v>0</v>
      </c>
      <c r="BQ90" s="1">
        <f>IF(ISBLANK($C90),0,BP90/($C90/1000))</f>
        <v>0</v>
      </c>
      <c r="BR90" s="3" t="s">
        <v>192</v>
      </c>
    </row>
    <row r="91" spans="1:70" ht="13.5" customHeight="1">
      <c r="A91" s="1" t="s">
        <v>76</v>
      </c>
      <c r="B91" s="1" t="s">
        <v>120</v>
      </c>
      <c r="C91" s="1">
        <v>73</v>
      </c>
      <c r="H91" s="1">
        <f>IF(ISBLANK(D91),0,D91/100*9.8*1/(F91*6)*2*PI())</f>
        <v>0</v>
      </c>
      <c r="I91" s="1">
        <f>IF(ISBLANK($C91),0,H91/($C91/1000))</f>
        <v>0</v>
      </c>
      <c r="M91" s="1"/>
      <c r="N91" s="1">
        <f>IF(ISBLANK(J91),0,J91/100*9.8*1/(L91*6)*2*PI())</f>
        <v>0</v>
      </c>
      <c r="O91" s="1">
        <f>IF(ISBLANK($C91),0,N91/($C91/1000))</f>
        <v>0</v>
      </c>
      <c r="P91" s="1"/>
      <c r="Q91" s="1"/>
      <c r="R91" s="1"/>
      <c r="S91" s="1"/>
      <c r="T91" s="1">
        <f>IF(ISBLANK(P91),0,P91/100*9.8*1/(R91*6)*2*PI())</f>
        <v>0</v>
      </c>
      <c r="U91" s="1">
        <f>IF(ISBLANK($C91),0,T91/($C91/1000))</f>
        <v>0</v>
      </c>
      <c r="V91" s="1">
        <v>30</v>
      </c>
      <c r="W91" s="1">
        <v>4.4999999999999998E-2</v>
      </c>
      <c r="X91" s="1">
        <f>IF(ISBLANK(V91),0,V91/100*9.8*1/(W91*6)*2*PI())</f>
        <v>68.41690667817771</v>
      </c>
      <c r="Y91" s="1">
        <f>IF(ISBLANK($C91),0,X91/($C91/1000))</f>
        <v>937.21789970106454</v>
      </c>
      <c r="Z91" s="1">
        <v>25</v>
      </c>
      <c r="AA91" s="1"/>
      <c r="AB91" s="1">
        <v>5.7000000000000002E-2</v>
      </c>
      <c r="AC91" s="1"/>
      <c r="AD91" s="1">
        <f>IF(ISBLANK(Z91),0,Z91/100*9.8*1/(AB91*6)*2*PI())</f>
        <v>45.011122814590607</v>
      </c>
      <c r="AE91" s="1">
        <f>IF(ISBLANK($C91),0,AD91/($C91/1000))</f>
        <v>616.59072348754262</v>
      </c>
      <c r="AH91" s="1">
        <f>IF(ISBLANK(AF91),0,AF91/100*9.8*1/(AG91*6)*2*PI())</f>
        <v>0</v>
      </c>
      <c r="AI91" s="1">
        <f>IF(ISBLANK($C91),0,AH91/($C91/1000))</f>
        <v>0</v>
      </c>
      <c r="AJ91" s="1">
        <v>20</v>
      </c>
      <c r="AK91" s="1"/>
      <c r="AL91" s="1">
        <v>6.8000000000000005E-2</v>
      </c>
      <c r="AM91" s="1"/>
      <c r="AN91" s="1">
        <f>IF(ISBLANK(AJ91),0,AJ91/100*9.8*1/(AL91*6)*2*PI())</f>
        <v>30.18392941684311</v>
      </c>
      <c r="AO91" s="1">
        <f>IF(ISBLANK($C91),0,AN91/($C91/1000))</f>
        <v>413.47848516223439</v>
      </c>
      <c r="AT91" s="1">
        <f>IF(ISBLANK(AP91),0,AP91/100*9.8*1/(AR91*6)*2*PI())</f>
        <v>0</v>
      </c>
      <c r="AU91" s="1">
        <f>IF(ISBLANK($C91),0,AT91/($C91/1000))</f>
        <v>0</v>
      </c>
      <c r="AX91" s="1">
        <f>IF(ISBLANK(AV91),0,AV91/100*9.8*1/(AW91*6)*2*PI())</f>
        <v>0</v>
      </c>
      <c r="AY91" s="1">
        <f>IF(ISBLANK($C91),0,AX91/($C91/1000))</f>
        <v>0</v>
      </c>
      <c r="BB91" s="1">
        <f>IF(ISBLANK(AZ91),0,AZ91/100*9.8*1/(BA91*6)*2*PI())</f>
        <v>0</v>
      </c>
      <c r="BC91" s="1">
        <f>IF(ISBLANK($C91),0,BB91/($C91/1000))</f>
        <v>0</v>
      </c>
      <c r="BF91" s="1">
        <f>IF(ISBLANK(BD91),0,BD91/100*9.8*1/(BE91*6)*2*PI())</f>
        <v>0</v>
      </c>
      <c r="BG91" s="1">
        <f>IF(ISBLANK($C91),0,BF91/($C91/1000))</f>
        <v>0</v>
      </c>
      <c r="BL91" s="1">
        <f>IF(ISBLANK(BH91),0,BH91/100*9.8*1/(BJ91*6)*2*PI())</f>
        <v>0</v>
      </c>
      <c r="BM91" s="1">
        <f>IF(ISBLANK($C91),0,BL91/($C91/1000))</f>
        <v>0</v>
      </c>
      <c r="BP91" s="1">
        <f>IF(ISBLANK(BN91),0,BN91/100*9.8*1/(BO91*6)*2*PI())</f>
        <v>0</v>
      </c>
      <c r="BQ91" s="1">
        <f>IF(ISBLANK($C91),0,BP91/($C91/1000))</f>
        <v>0</v>
      </c>
      <c r="BR91" s="3" t="s">
        <v>121</v>
      </c>
    </row>
    <row r="92" spans="1:70" ht="13.5" customHeight="1">
      <c r="A92" s="1" t="s">
        <v>76</v>
      </c>
      <c r="B92" s="1" t="s">
        <v>572</v>
      </c>
      <c r="C92" s="1">
        <v>9.85</v>
      </c>
      <c r="H92" s="1">
        <f>IF(ISBLANK(D92),0,D92/100*9.8*1/(F92*6)*2*PI())</f>
        <v>0</v>
      </c>
      <c r="I92" s="1">
        <f>IF(ISBLANK($C92),0,H92/($C92/1000))</f>
        <v>0</v>
      </c>
      <c r="M92" s="1"/>
      <c r="N92" s="1">
        <f>IF(ISBLANK(J92),0,J92/100*9.8*1/(L92*6)*2*PI())</f>
        <v>0</v>
      </c>
      <c r="O92" s="1">
        <f>IF(ISBLANK($C92),0,N92/($C92/1000))</f>
        <v>0</v>
      </c>
      <c r="P92" s="1"/>
      <c r="Q92" s="1"/>
      <c r="R92" s="1"/>
      <c r="S92" s="1"/>
      <c r="T92" s="1">
        <f>IF(ISBLANK(P92),0,P92/100*9.8*1/(R92*6)*2*PI())</f>
        <v>0</v>
      </c>
      <c r="U92" s="1">
        <f>IF(ISBLANK($C92),0,T92/($C92/1000))</f>
        <v>0</v>
      </c>
      <c r="X92" s="1">
        <f>IF(ISBLANK(V92),0,V92/100*9.8*1/(W92*6)*2*PI())</f>
        <v>0</v>
      </c>
      <c r="Y92" s="1">
        <f>IF(ISBLANK($C92),0,X92/($C92/1000))</f>
        <v>0</v>
      </c>
      <c r="Z92" s="1">
        <v>2.72</v>
      </c>
      <c r="AA92" s="1"/>
      <c r="AB92" s="1">
        <v>4.5999999999999999E-2</v>
      </c>
      <c r="AC92" s="1"/>
      <c r="AD92" s="1">
        <f>IF(ISBLANK(Z92),0,Z92/100*9.8*1/(AB92*6)*2*PI())</f>
        <v>6.0682821575427193</v>
      </c>
      <c r="AE92" s="1">
        <f>IF(ISBLANK($C92),0,AD92/($C92/1000))</f>
        <v>616.06925457286491</v>
      </c>
      <c r="AH92" s="1">
        <f>IF(ISBLANK(AF92),0,AF92/100*9.8*1/(AG92*6)*2*PI())</f>
        <v>0</v>
      </c>
      <c r="AI92" s="1">
        <f>IF(ISBLANK($C92),0,AH92/($C92/1000))</f>
        <v>0</v>
      </c>
      <c r="AJ92" s="1">
        <v>2.41</v>
      </c>
      <c r="AK92" s="1"/>
      <c r="AL92" s="1">
        <v>5.5E-2</v>
      </c>
      <c r="AM92" s="1"/>
      <c r="AN92" s="1">
        <f>IF(ISBLANK(AJ92),0,AJ92/100*9.8*1/(AL92*6)*2*PI())</f>
        <v>4.4968566843929541</v>
      </c>
      <c r="AO92" s="1">
        <f>IF(ISBLANK($C92),0,AN92/($C92/1000))</f>
        <v>456.53367354243193</v>
      </c>
      <c r="AP92" s="1">
        <v>2.15</v>
      </c>
      <c r="AQ92" s="1"/>
      <c r="AR92" s="1">
        <v>0.06</v>
      </c>
      <c r="AS92" s="1"/>
      <c r="AT92" s="1">
        <f>IF(ISBLANK(AP92),0,AP92/100*9.8*1/(AR92*6)*2*PI())</f>
        <v>3.6774087339520523</v>
      </c>
      <c r="AU92" s="1">
        <f>IF(ISBLANK($C92),0,AT92/($C92/1000))</f>
        <v>373.34098821848249</v>
      </c>
      <c r="AX92" s="1">
        <f>IF(ISBLANK(AV92),0,AV92/100*9.8*1/(AW92*6)*2*PI())</f>
        <v>0</v>
      </c>
      <c r="AY92" s="1">
        <f>IF(ISBLANK($C92),0,AX92/($C92/1000))</f>
        <v>0</v>
      </c>
      <c r="BB92" s="1">
        <f>IF(ISBLANK(AZ92),0,AZ92/100*9.8*1/(BA92*6)*2*PI())</f>
        <v>0</v>
      </c>
      <c r="BC92" s="1">
        <f>IF(ISBLANK($C92),0,BB92/($C92/1000))</f>
        <v>0</v>
      </c>
      <c r="BF92" s="1">
        <f>IF(ISBLANK(BD92),0,BD92/100*9.8*1/(BE92*6)*2*PI())</f>
        <v>0</v>
      </c>
      <c r="BG92" s="1">
        <f>IF(ISBLANK($C92),0,BF92/($C92/1000))</f>
        <v>0</v>
      </c>
      <c r="BL92" s="1">
        <f>IF(ISBLANK(BH92),0,BH92/100*9.8*1/(BJ92*6)*2*PI())</f>
        <v>0</v>
      </c>
      <c r="BM92" s="1">
        <f>IF(ISBLANK($C92),0,BL92/($C92/1000))</f>
        <v>0</v>
      </c>
      <c r="BP92" s="1">
        <f>IF(ISBLANK(BN92),0,BN92/100*9.8*1/(BO92*6)*2*PI())</f>
        <v>0</v>
      </c>
      <c r="BQ92" s="1">
        <f>IF(ISBLANK($C92),0,BP92/($C92/1000))</f>
        <v>0</v>
      </c>
      <c r="BR92" s="3" t="s">
        <v>573</v>
      </c>
    </row>
    <row r="93" spans="1:70" ht="13.5" customHeight="1">
      <c r="A93" s="1" t="s">
        <v>68</v>
      </c>
      <c r="B93" s="1" t="s">
        <v>226</v>
      </c>
      <c r="C93" s="1">
        <v>11</v>
      </c>
      <c r="H93" s="1">
        <f>IF(ISBLANK(D93),0,D93/100*9.8*1/(F93*6)*2*PI())</f>
        <v>0</v>
      </c>
      <c r="I93" s="1">
        <f>IF(ISBLANK($C93),0,H93/($C93/1000))</f>
        <v>0</v>
      </c>
      <c r="M93" s="1"/>
      <c r="N93" s="1">
        <f>IF(ISBLANK(J93),0,J93/100*9.8*1/(L93*6)*2*PI())</f>
        <v>0</v>
      </c>
      <c r="O93" s="1">
        <f>IF(ISBLANK($C93),0,N93/($C93/1000))</f>
        <v>0</v>
      </c>
      <c r="P93" s="1"/>
      <c r="Q93" s="1"/>
      <c r="R93" s="1"/>
      <c r="S93" s="1"/>
      <c r="T93" s="1">
        <f>IF(ISBLANK(P93),0,P93/100*9.8*1/(R93*6)*2*PI())</f>
        <v>0</v>
      </c>
      <c r="U93" s="1">
        <f>IF(ISBLANK($C93),0,T93/($C93/1000))</f>
        <v>0</v>
      </c>
      <c r="V93" s="1">
        <v>7.1</v>
      </c>
      <c r="W93" s="1">
        <v>0.09</v>
      </c>
      <c r="X93" s="1">
        <f>IF(ISBLANK(V93),0,V93/100*9.8*1/(W93*6)*2*PI())</f>
        <v>8.0960006235843629</v>
      </c>
      <c r="Y93" s="1">
        <f>IF(ISBLANK($C93),0,X93/($C93/1000))</f>
        <v>736.00005668948756</v>
      </c>
      <c r="Z93" s="1">
        <v>6.6</v>
      </c>
      <c r="AA93" s="1"/>
      <c r="AB93" s="1">
        <v>0.1</v>
      </c>
      <c r="AC93" s="1"/>
      <c r="AD93" s="1">
        <f>IF(ISBLANK(Z93),0,Z93/100*9.8*1/(AB93*6)*2*PI())</f>
        <v>6.7732737611395928</v>
      </c>
      <c r="AE93" s="1">
        <f>IF(ISBLANK($C93),0,AD93/($C93/1000))</f>
        <v>615.75216010359941</v>
      </c>
      <c r="AH93" s="1">
        <f>IF(ISBLANK(AF93),0,AF93/100*9.8*1/(AG93*6)*2*PI())</f>
        <v>0</v>
      </c>
      <c r="AI93" s="1">
        <f>IF(ISBLANK($C93),0,AH93/($C93/1000))</f>
        <v>0</v>
      </c>
      <c r="AJ93" s="1">
        <v>5.5</v>
      </c>
      <c r="AK93" s="1"/>
      <c r="AL93" s="1">
        <v>0.13</v>
      </c>
      <c r="AM93" s="1"/>
      <c r="AN93" s="1">
        <f>IF(ISBLANK(AJ93),0,AJ93/100*9.8*1/(AL93*6)*2*PI())</f>
        <v>4.3418421545766623</v>
      </c>
      <c r="AO93" s="1">
        <f>IF(ISBLANK($C93),0,AN93/($C93/1000))</f>
        <v>394.71292314333294</v>
      </c>
      <c r="AT93" s="1">
        <f>IF(ISBLANK(AP93),0,AP93/100*9.8*1/(AR93*6)*2*PI())</f>
        <v>0</v>
      </c>
      <c r="AU93" s="1">
        <f>IF(ISBLANK($C93),0,AT93/($C93/1000))</f>
        <v>0</v>
      </c>
      <c r="AX93" s="1">
        <f>IF(ISBLANK(AV93),0,AV93/100*9.8*1/(AW93*6)*2*PI())</f>
        <v>0</v>
      </c>
      <c r="AY93" s="1">
        <f>IF(ISBLANK($C93),0,AX93/($C93/1000))</f>
        <v>0</v>
      </c>
      <c r="BB93" s="1">
        <f>IF(ISBLANK(AZ93),0,AZ93/100*9.8*1/(BA93*6)*2*PI())</f>
        <v>0</v>
      </c>
      <c r="BC93" s="1">
        <f>IF(ISBLANK($C93),0,BB93/($C93/1000))</f>
        <v>0</v>
      </c>
      <c r="BF93" s="1">
        <f>IF(ISBLANK(BD93),0,BD93/100*9.8*1/(BE93*6)*2*PI())</f>
        <v>0</v>
      </c>
      <c r="BG93" s="1">
        <f>IF(ISBLANK($C93),0,BF93/($C93/1000))</f>
        <v>0</v>
      </c>
      <c r="BH93" s="1">
        <v>3.6</v>
      </c>
      <c r="BI93" s="1"/>
      <c r="BJ93" s="1">
        <v>0.2</v>
      </c>
      <c r="BK93" s="1"/>
      <c r="BL93" s="1">
        <f>IF(ISBLANK(BH93),0,BH93/100*9.8*1/(BJ93*6)*2*PI())</f>
        <v>1.8472564803107983</v>
      </c>
      <c r="BM93" s="1">
        <f>IF(ISBLANK($C93),0,BL93/($C93/1000))</f>
        <v>167.93240730098168</v>
      </c>
      <c r="BP93" s="1">
        <f>IF(ISBLANK(BN93),0,BN93/100*9.8*1/(BO93*6)*2*PI())</f>
        <v>0</v>
      </c>
      <c r="BQ93" s="1">
        <f>IF(ISBLANK($C93),0,BP93/($C93/1000))</f>
        <v>0</v>
      </c>
      <c r="BR93" s="3" t="s">
        <v>227</v>
      </c>
    </row>
    <row r="94" spans="1:70" ht="13.5" customHeight="1">
      <c r="A94" s="1" t="s">
        <v>68</v>
      </c>
      <c r="B94" s="1" t="s">
        <v>228</v>
      </c>
      <c r="C94" s="1">
        <v>11</v>
      </c>
      <c r="H94" s="1">
        <f>IF(ISBLANK(D94),0,D94/100*9.8*1/(F94*6)*2*PI())</f>
        <v>0</v>
      </c>
      <c r="I94" s="1">
        <f>IF(ISBLANK($C94),0,H94/($C94/1000))</f>
        <v>0</v>
      </c>
      <c r="M94" s="1"/>
      <c r="N94" s="1">
        <f>IF(ISBLANK(J94),0,J94/100*9.8*1/(L94*6)*2*PI())</f>
        <v>0</v>
      </c>
      <c r="O94" s="1">
        <f>IF(ISBLANK($C94),0,N94/($C94/1000))</f>
        <v>0</v>
      </c>
      <c r="P94" s="1"/>
      <c r="Q94" s="1"/>
      <c r="R94" s="1"/>
      <c r="S94" s="1"/>
      <c r="T94" s="1">
        <f>IF(ISBLANK(P94),0,P94/100*9.8*1/(R94*6)*2*PI())</f>
        <v>0</v>
      </c>
      <c r="U94" s="1">
        <f>IF(ISBLANK($C94),0,T94/($C94/1000))</f>
        <v>0</v>
      </c>
      <c r="V94" s="1">
        <v>7.1</v>
      </c>
      <c r="W94" s="1">
        <v>0.09</v>
      </c>
      <c r="X94" s="1">
        <f>IF(ISBLANK(V94),0,V94/100*9.8*1/(W94*6)*2*PI())</f>
        <v>8.0960006235843629</v>
      </c>
      <c r="Y94" s="1">
        <f>IF(ISBLANK($C94),0,X94/($C94/1000))</f>
        <v>736.00005668948756</v>
      </c>
      <c r="Z94" s="1">
        <v>6.6</v>
      </c>
      <c r="AA94" s="1"/>
      <c r="AB94" s="1">
        <v>0.1</v>
      </c>
      <c r="AC94" s="1"/>
      <c r="AD94" s="1">
        <f>IF(ISBLANK(Z94),0,Z94/100*9.8*1/(AB94*6)*2*PI())</f>
        <v>6.7732737611395928</v>
      </c>
      <c r="AE94" s="1">
        <f>IF(ISBLANK($C94),0,AD94/($C94/1000))</f>
        <v>615.75216010359941</v>
      </c>
      <c r="AH94" s="1">
        <f>IF(ISBLANK(AF94),0,AF94/100*9.8*1/(AG94*6)*2*PI())</f>
        <v>0</v>
      </c>
      <c r="AI94" s="1">
        <f>IF(ISBLANK($C94),0,AH94/($C94/1000))</f>
        <v>0</v>
      </c>
      <c r="AJ94" s="1">
        <v>5.5</v>
      </c>
      <c r="AK94" s="1"/>
      <c r="AL94" s="1">
        <v>0.13</v>
      </c>
      <c r="AM94" s="1"/>
      <c r="AN94" s="1">
        <f>IF(ISBLANK(AJ94),0,AJ94/100*9.8*1/(AL94*6)*2*PI())</f>
        <v>4.3418421545766623</v>
      </c>
      <c r="AO94" s="1">
        <f>IF(ISBLANK($C94),0,AN94/($C94/1000))</f>
        <v>394.71292314333294</v>
      </c>
      <c r="AT94" s="1">
        <f>IF(ISBLANK(AP94),0,AP94/100*9.8*1/(AR94*6)*2*PI())</f>
        <v>0</v>
      </c>
      <c r="AU94" s="1">
        <f>IF(ISBLANK($C94),0,AT94/($C94/1000))</f>
        <v>0</v>
      </c>
      <c r="AX94" s="1">
        <f>IF(ISBLANK(AV94),0,AV94/100*9.8*1/(AW94*6)*2*PI())</f>
        <v>0</v>
      </c>
      <c r="AY94" s="1">
        <f>IF(ISBLANK($C94),0,AX94/($C94/1000))</f>
        <v>0</v>
      </c>
      <c r="BB94" s="1">
        <f>IF(ISBLANK(AZ94),0,AZ94/100*9.8*1/(BA94*6)*2*PI())</f>
        <v>0</v>
      </c>
      <c r="BC94" s="1">
        <f>IF(ISBLANK($C94),0,BB94/($C94/1000))</f>
        <v>0</v>
      </c>
      <c r="BF94" s="1">
        <f>IF(ISBLANK(BD94),0,BD94/100*9.8*1/(BE94*6)*2*PI())</f>
        <v>0</v>
      </c>
      <c r="BG94" s="1">
        <f>IF(ISBLANK($C94),0,BF94/($C94/1000))</f>
        <v>0</v>
      </c>
      <c r="BH94" s="1">
        <v>3.6</v>
      </c>
      <c r="BI94" s="1"/>
      <c r="BJ94" s="1">
        <v>0.2</v>
      </c>
      <c r="BK94" s="1"/>
      <c r="BL94" s="1">
        <f>IF(ISBLANK(BH94),0,BH94/100*9.8*1/(BJ94*6)*2*PI())</f>
        <v>1.8472564803107983</v>
      </c>
      <c r="BM94" s="1">
        <f>IF(ISBLANK($C94),0,BL94/($C94/1000))</f>
        <v>167.93240730098168</v>
      </c>
      <c r="BP94" s="1">
        <f>IF(ISBLANK(BN94),0,BN94/100*9.8*1/(BO94*6)*2*PI())</f>
        <v>0</v>
      </c>
      <c r="BQ94" s="1">
        <f>IF(ISBLANK($C94),0,BP94/($C94/1000))</f>
        <v>0</v>
      </c>
      <c r="BR94" s="3" t="s">
        <v>229</v>
      </c>
    </row>
    <row r="95" spans="1:70" ht="13.5" customHeight="1">
      <c r="A95" s="1" t="s">
        <v>76</v>
      </c>
      <c r="B95" s="1" t="s">
        <v>98</v>
      </c>
      <c r="C95" s="1">
        <v>55</v>
      </c>
      <c r="H95" s="1">
        <f>IF(ISBLANK(D95),0,D95/100*9.8*1/(F95*6)*2*PI())</f>
        <v>0</v>
      </c>
      <c r="I95" s="1">
        <f>IF(ISBLANK($C95),0,H95/($C95/1000))</f>
        <v>0</v>
      </c>
      <c r="M95" s="1"/>
      <c r="N95" s="1">
        <f>IF(ISBLANK(J95),0,J95/100*9.8*1/(L95*6)*2*PI())</f>
        <v>0</v>
      </c>
      <c r="O95" s="1">
        <f>IF(ISBLANK($C95),0,N95/($C95/1000))</f>
        <v>0</v>
      </c>
      <c r="P95" s="1"/>
      <c r="Q95" s="1"/>
      <c r="R95" s="1"/>
      <c r="S95" s="1"/>
      <c r="T95" s="1">
        <f>IF(ISBLANK(P95),0,P95/100*9.8*1/(R95*6)*2*PI())</f>
        <v>0</v>
      </c>
      <c r="U95" s="1">
        <f>IF(ISBLANK($C95),0,T95/($C95/1000))</f>
        <v>0</v>
      </c>
      <c r="V95" s="1">
        <v>22</v>
      </c>
      <c r="W95" s="1">
        <v>0.04</v>
      </c>
      <c r="X95" s="1">
        <f>IF(ISBLANK(V95),0,V95/100*9.8*1/(W95*6)*2*PI())</f>
        <v>56.443948009496623</v>
      </c>
      <c r="Y95" s="1">
        <f>IF(ISBLANK($C95),0,X95/($C95/1000))</f>
        <v>1026.2536001726658</v>
      </c>
      <c r="Z95" s="1">
        <v>17</v>
      </c>
      <c r="AA95" s="1"/>
      <c r="AB95" s="1">
        <v>5.1999999999999998E-2</v>
      </c>
      <c r="AC95" s="1"/>
      <c r="AD95" s="1">
        <f>IF(ISBLANK(Z95),0,Z95/100*9.8*1/(AB95*6)*2*PI())</f>
        <v>33.550598467183306</v>
      </c>
      <c r="AE95" s="1">
        <f>IF(ISBLANK($C95),0,AD95/($C95/1000))</f>
        <v>610.01088122151464</v>
      </c>
      <c r="AH95" s="1">
        <f>IF(ISBLANK(AF95),0,AF95/100*9.8*1/(AG95*6)*2*PI())</f>
        <v>0</v>
      </c>
      <c r="AI95" s="1">
        <f>IF(ISBLANK($C95),0,AH95/($C95/1000))</f>
        <v>0</v>
      </c>
      <c r="AJ95" s="1">
        <v>12</v>
      </c>
      <c r="AK95" s="1"/>
      <c r="AL95" s="1">
        <v>0.06</v>
      </c>
      <c r="AM95" s="1"/>
      <c r="AN95" s="1">
        <f>IF(ISBLANK(AJ95),0,AJ95/100*9.8*1/(AL95*6)*2*PI())</f>
        <v>20.525072003453314</v>
      </c>
      <c r="AO95" s="1">
        <f>IF(ISBLANK($C95),0,AN95/($C95/1000))</f>
        <v>373.18312733551477</v>
      </c>
      <c r="AT95" s="1">
        <f>IF(ISBLANK(AP95),0,AP95/100*9.8*1/(AR95*6)*2*PI())</f>
        <v>0</v>
      </c>
      <c r="AU95" s="1">
        <f>IF(ISBLANK($C95),0,AT95/($C95/1000))</f>
        <v>0</v>
      </c>
      <c r="AX95" s="1">
        <f>IF(ISBLANK(AV95),0,AV95/100*9.8*1/(AW95*6)*2*PI())</f>
        <v>0</v>
      </c>
      <c r="AY95" s="1">
        <f>IF(ISBLANK($C95),0,AX95/($C95/1000))</f>
        <v>0</v>
      </c>
      <c r="BB95" s="1">
        <f>IF(ISBLANK(AZ95),0,AZ95/100*9.8*1/(BA95*6)*2*PI())</f>
        <v>0</v>
      </c>
      <c r="BC95" s="1">
        <f>IF(ISBLANK($C95),0,BB95/($C95/1000))</f>
        <v>0</v>
      </c>
      <c r="BF95" s="1">
        <f>IF(ISBLANK(BD95),0,BD95/100*9.8*1/(BE95*6)*2*PI())</f>
        <v>0</v>
      </c>
      <c r="BG95" s="1">
        <f>IF(ISBLANK($C95),0,BF95/($C95/1000))</f>
        <v>0</v>
      </c>
      <c r="BL95" s="1">
        <f>IF(ISBLANK(BH95),0,BH95/100*9.8*1/(BJ95*6)*2*PI())</f>
        <v>0</v>
      </c>
      <c r="BM95" s="1">
        <f>IF(ISBLANK($C95),0,BL95/($C95/1000))</f>
        <v>0</v>
      </c>
      <c r="BP95" s="1">
        <f>IF(ISBLANK(BN95),0,BN95/100*9.8*1/(BO95*6)*2*PI())</f>
        <v>0</v>
      </c>
      <c r="BQ95" s="1">
        <f>IF(ISBLANK($C95),0,BP95/($C95/1000))</f>
        <v>0</v>
      </c>
      <c r="BR95" s="3" t="s">
        <v>99</v>
      </c>
    </row>
    <row r="96" spans="1:70" ht="13.5" customHeight="1">
      <c r="A96" s="1" t="s">
        <v>68</v>
      </c>
      <c r="B96" s="1" t="s">
        <v>169</v>
      </c>
      <c r="C96" s="1">
        <v>83</v>
      </c>
      <c r="H96" s="1">
        <f>IF(ISBLANK(D96),0,D96/100*9.8*1/(F96*6)*2*PI())</f>
        <v>0</v>
      </c>
      <c r="I96" s="1">
        <f>IF(ISBLANK($C96),0,H96/($C96/1000))</f>
        <v>0</v>
      </c>
      <c r="M96" s="1"/>
      <c r="N96" s="1">
        <f>IF(ISBLANK(J96),0,J96/100*9.8*1/(L96*6)*2*PI())</f>
        <v>0</v>
      </c>
      <c r="O96" s="1">
        <f>IF(ISBLANK($C96),0,N96/($C96/1000))</f>
        <v>0</v>
      </c>
      <c r="P96" s="1"/>
      <c r="Q96" s="1"/>
      <c r="R96" s="1"/>
      <c r="S96" s="1"/>
      <c r="T96" s="1">
        <f>IF(ISBLANK(P96),0,P96/100*9.8*1/(R96*6)*2*PI())</f>
        <v>0</v>
      </c>
      <c r="U96" s="1">
        <f>IF(ISBLANK($C96),0,T96/($C96/1000))</f>
        <v>0</v>
      </c>
      <c r="V96" s="1">
        <v>61.5</v>
      </c>
      <c r="W96" s="1">
        <v>0.09</v>
      </c>
      <c r="X96" s="1">
        <f>IF(ISBLANK(V96),0,V96/100*9.8*1/(W96*6)*2*PI())</f>
        <v>70.127329345132168</v>
      </c>
      <c r="Y96" s="1">
        <f>IF(ISBLANK($C96),0,X96/($C96/1000))</f>
        <v>844.90758247147187</v>
      </c>
      <c r="Z96" s="1">
        <v>54.2</v>
      </c>
      <c r="AA96" s="1"/>
      <c r="AB96" s="1">
        <v>0.11</v>
      </c>
      <c r="AC96" s="1"/>
      <c r="AD96" s="1">
        <f>IF(ISBLANK(Z96),0,Z96/100*9.8*1/(AB96*6)*2*PI())</f>
        <v>50.566313753962262</v>
      </c>
      <c r="AE96" s="1">
        <f>IF(ISBLANK($C96),0,AD96/($C96/1000))</f>
        <v>609.23269583087063</v>
      </c>
      <c r="AH96" s="1">
        <f>IF(ISBLANK(AF96),0,AF96/100*9.8*1/(AG96*6)*2*PI())</f>
        <v>0</v>
      </c>
      <c r="AI96" s="1">
        <f>IF(ISBLANK($C96),0,AH96/($C96/1000))</f>
        <v>0</v>
      </c>
      <c r="AJ96" s="1">
        <v>44.5</v>
      </c>
      <c r="AK96" s="1"/>
      <c r="AL96" s="1">
        <v>0.13</v>
      </c>
      <c r="AM96" s="1"/>
      <c r="AN96" s="1">
        <f>IF(ISBLANK(AJ96),0,AJ96/100*9.8*1/(AL96*6)*2*PI())</f>
        <v>35.129450159756637</v>
      </c>
      <c r="AO96" s="1">
        <f>IF(ISBLANK($C96),0,AN96/($C96/1000))</f>
        <v>423.2463874669474</v>
      </c>
      <c r="AT96" s="1">
        <f>IF(ISBLANK(AP96),0,AP96/100*9.8*1/(AR96*6)*2*PI())</f>
        <v>0</v>
      </c>
      <c r="AU96" s="1">
        <f>IF(ISBLANK($C96),0,AT96/($C96/1000))</f>
        <v>0</v>
      </c>
      <c r="AX96" s="1">
        <f>IF(ISBLANK(AV96),0,AV96/100*9.8*1/(AW96*6)*2*PI())</f>
        <v>0</v>
      </c>
      <c r="AY96" s="1">
        <f>IF(ISBLANK($C96),0,AX96/($C96/1000))</f>
        <v>0</v>
      </c>
      <c r="BB96" s="1">
        <f>IF(ISBLANK(AZ96),0,AZ96/100*9.8*1/(BA96*6)*2*PI())</f>
        <v>0</v>
      </c>
      <c r="BC96" s="1">
        <f>IF(ISBLANK($C96),0,BB96/($C96/1000))</f>
        <v>0</v>
      </c>
      <c r="BF96" s="1">
        <f>IF(ISBLANK(BD96),0,BD96/100*9.8*1/(BE96*6)*2*PI())</f>
        <v>0</v>
      </c>
      <c r="BG96" s="1">
        <f>IF(ISBLANK($C96),0,BF96/($C96/1000))</f>
        <v>0</v>
      </c>
      <c r="BL96" s="1">
        <f>IF(ISBLANK(BH96),0,BH96/100*9.8*1/(BJ96*6)*2*PI())</f>
        <v>0</v>
      </c>
      <c r="BM96" s="1">
        <f>IF(ISBLANK($C96),0,BL96/($C96/1000))</f>
        <v>0</v>
      </c>
      <c r="BP96" s="1">
        <f>IF(ISBLANK(BN96),0,BN96/100*9.8*1/(BO96*6)*2*PI())</f>
        <v>0</v>
      </c>
      <c r="BQ96" s="1">
        <f>IF(ISBLANK($C96),0,BP96/($C96/1000))</f>
        <v>0</v>
      </c>
      <c r="BR96" s="3" t="s">
        <v>170</v>
      </c>
    </row>
    <row r="97" spans="1:70" ht="13.5" customHeight="1">
      <c r="A97" s="1" t="s">
        <v>45</v>
      </c>
      <c r="B97" s="1" t="s">
        <v>206</v>
      </c>
      <c r="C97" s="1">
        <v>88</v>
      </c>
      <c r="G97" s="1"/>
      <c r="H97" s="1">
        <f>IF(ISBLANK(D97),0,D97/100*9.8*1/(F97*6)*2*PI())</f>
        <v>0</v>
      </c>
      <c r="I97" s="1">
        <f>IF(ISBLANK($C97),0,H97/($C97/1000))</f>
        <v>0</v>
      </c>
      <c r="M97" s="1"/>
      <c r="N97" s="1">
        <f>IF(ISBLANK(J97),0,J97/100*9.8*1/(L97*6)*2*PI())</f>
        <v>0</v>
      </c>
      <c r="O97" s="1">
        <f>IF(ISBLANK($C97),0,N97/($C97/1000))</f>
        <v>0</v>
      </c>
      <c r="P97" s="1"/>
      <c r="Q97" s="1"/>
      <c r="R97" s="1"/>
      <c r="S97" s="1"/>
      <c r="T97" s="1">
        <f>IF(ISBLANK(P97),0,P97/100*9.8*1/(R97*6)*2*PI())</f>
        <v>0</v>
      </c>
      <c r="U97" s="1">
        <f>IF(ISBLANK($C97),0,T97/($C97/1000))</f>
        <v>0</v>
      </c>
      <c r="V97" s="1">
        <v>54</v>
      </c>
      <c r="W97" s="1">
        <v>8.2000000000000003E-2</v>
      </c>
      <c r="X97" s="1">
        <f>IF(ISBLANK(V97),0,V97/100*9.8*1/(W97*6)*2*PI())</f>
        <v>67.582554157712138</v>
      </c>
      <c r="Y97" s="1">
        <f>IF(ISBLANK($C97),0,X97/($C97/1000))</f>
        <v>767.98356997400163</v>
      </c>
      <c r="Z97" s="1">
        <v>48</v>
      </c>
      <c r="AA97" s="1"/>
      <c r="AB97" s="1">
        <v>9.1999999999999998E-2</v>
      </c>
      <c r="AC97" s="1"/>
      <c r="AD97" s="1">
        <f>IF(ISBLANK(Z97),0,Z97/100*9.8*1/(AB97*6)*2*PI())</f>
        <v>53.543666095965165</v>
      </c>
      <c r="AE97" s="1">
        <f>IF(ISBLANK($C97),0,AD97/($C97/1000))</f>
        <v>608.45075109051322</v>
      </c>
      <c r="AH97" s="1">
        <f>IF(ISBLANK(AF97),0,AF97/100*9.8*1/(AG97*6)*2*PI())</f>
        <v>0</v>
      </c>
      <c r="AI97" s="1">
        <f>IF(ISBLANK($C97),0,AH97/($C97/1000))</f>
        <v>0</v>
      </c>
      <c r="AJ97" s="1">
        <v>43</v>
      </c>
      <c r="AK97" s="1"/>
      <c r="AL97" s="1">
        <v>0.105</v>
      </c>
      <c r="AM97" s="1"/>
      <c r="AN97" s="1">
        <f>IF(ISBLANK(AJ97),0,AJ97/100*9.8*1/(AL97*6)*2*PI())</f>
        <v>42.027528388023455</v>
      </c>
      <c r="AO97" s="1">
        <f>IF(ISBLANK($C97),0,AN97/($C97/1000))</f>
        <v>477.58554986390294</v>
      </c>
      <c r="AT97" s="1">
        <f>IF(ISBLANK(AP97),0,AP97/100*9.8*1/(AR97*6)*2*PI())</f>
        <v>0</v>
      </c>
      <c r="AU97" s="1">
        <f>IF(ISBLANK($C97),0,AT97/($C97/1000))</f>
        <v>0</v>
      </c>
      <c r="AV97" s="1">
        <v>36</v>
      </c>
      <c r="AW97" s="1">
        <v>0.125</v>
      </c>
      <c r="AX97" s="1">
        <f>IF(ISBLANK(AV97),0,AV97/100*9.8*1/(AW97*6)*2*PI())</f>
        <v>29.556103684972772</v>
      </c>
      <c r="AY97" s="1">
        <f>IF(ISBLANK($C97),0,AX97/($C97/1000))</f>
        <v>335.86481460196336</v>
      </c>
      <c r="BB97" s="1">
        <v>0</v>
      </c>
      <c r="BC97" s="1">
        <v>0</v>
      </c>
      <c r="BF97" s="1">
        <f>IF(ISBLANK(BD97),0,BD97/100*9.8*1/(BE97*6)*2*PI())</f>
        <v>0</v>
      </c>
      <c r="BG97" s="1">
        <f>IF(ISBLANK($C97),0,BF97/($C97/1000))</f>
        <v>0</v>
      </c>
      <c r="BL97" s="1">
        <f>IF(ISBLANK(BH97),0,BH97/100*9.8*1/(BJ97*6)*2*PI())</f>
        <v>0</v>
      </c>
      <c r="BM97" s="1">
        <f>IF(ISBLANK($C97),0,BL97/($C97/1000))</f>
        <v>0</v>
      </c>
      <c r="BP97" s="1">
        <f>IF(ISBLANK(BN97),0,BN97/100*9.8*1/(BO97*6)*2*PI())</f>
        <v>0</v>
      </c>
      <c r="BQ97" s="1">
        <f>IF(ISBLANK($C97),0,BP97/($C97/1000))</f>
        <v>0</v>
      </c>
      <c r="BR97" s="9" t="s">
        <v>970</v>
      </c>
    </row>
    <row r="98" spans="1:70" ht="13.5" customHeight="1">
      <c r="A98" s="1" t="s">
        <v>68</v>
      </c>
      <c r="B98" s="1" t="s">
        <v>196</v>
      </c>
      <c r="C98" s="1">
        <v>76</v>
      </c>
      <c r="H98" s="1">
        <f>IF(ISBLANK(D98),0,D98/100*9.8*1/(F98*6)*2*PI())</f>
        <v>0</v>
      </c>
      <c r="I98" s="1">
        <f>IF(ISBLANK($C98),0,H98/($C98/1000))</f>
        <v>0</v>
      </c>
      <c r="M98" s="1"/>
      <c r="N98" s="1">
        <f>IF(ISBLANK(J98),0,J98/100*9.8*1/(L98*6)*2*PI())</f>
        <v>0</v>
      </c>
      <c r="O98" s="1">
        <f>IF(ISBLANK($C98),0,N98/($C98/1000))</f>
        <v>0</v>
      </c>
      <c r="P98" s="1"/>
      <c r="Q98" s="1"/>
      <c r="R98" s="1"/>
      <c r="S98" s="1"/>
      <c r="T98" s="1">
        <f>IF(ISBLANK(P98),0,P98/100*9.8*1/(R98*6)*2*PI())</f>
        <v>0</v>
      </c>
      <c r="U98" s="1">
        <f>IF(ISBLANK($C98),0,T98/($C98/1000))</f>
        <v>0</v>
      </c>
      <c r="V98" s="1">
        <v>19.399999999999999</v>
      </c>
      <c r="W98" s="1">
        <v>3.3000000000000002E-2</v>
      </c>
      <c r="X98" s="1">
        <f>IF(ISBLANK(V98),0,V98/100*9.8*1/(W98*6)*2*PI())</f>
        <v>60.331272252574891</v>
      </c>
      <c r="Y98" s="1">
        <f>IF(ISBLANK($C98),0,X98/($C98/1000))</f>
        <v>793.83252963914333</v>
      </c>
      <c r="Z98" s="1">
        <v>17.100000000000001</v>
      </c>
      <c r="AA98" s="1"/>
      <c r="AB98" s="1">
        <v>3.7999999999999999E-2</v>
      </c>
      <c r="AC98" s="1"/>
      <c r="AD98" s="1">
        <f>IF(ISBLANK(Z98),0,Z98/100*9.8*1/(AB98*6)*2*PI())</f>
        <v>46.181412007769971</v>
      </c>
      <c r="AE98" s="1">
        <f>IF(ISBLANK($C98),0,AD98/($C98/1000))</f>
        <v>607.65015799697335</v>
      </c>
      <c r="AH98" s="1">
        <f>IF(ISBLANK(AF98),0,AF98/100*9.8*1/(AG98*6)*2*PI())</f>
        <v>0</v>
      </c>
      <c r="AI98" s="1">
        <f>IF(ISBLANK($C98),0,AH98/($C98/1000))</f>
        <v>0</v>
      </c>
      <c r="AJ98" s="1">
        <v>13.8</v>
      </c>
      <c r="AK98" s="1"/>
      <c r="AL98" s="1">
        <v>4.4999999999999998E-2</v>
      </c>
      <c r="AM98" s="1"/>
      <c r="AN98" s="1">
        <f>IF(ISBLANK(AJ98),0,AJ98/100*9.8*1/(AL98*6)*2*PI())</f>
        <v>31.471777071961753</v>
      </c>
      <c r="AO98" s="1">
        <f>IF(ISBLANK($C98),0,AN98/($C98/1000))</f>
        <v>414.10232989423361</v>
      </c>
      <c r="AT98" s="1">
        <f>IF(ISBLANK(AP98),0,AP98/100*9.8*1/(AR98*6)*2*PI())</f>
        <v>0</v>
      </c>
      <c r="AU98" s="1">
        <f>IF(ISBLANK($C98),0,AT98/($C98/1000))</f>
        <v>0</v>
      </c>
      <c r="AX98" s="1">
        <f>IF(ISBLANK(AV98),0,AV98/100*9.8*1/(AW98*6)*2*PI())</f>
        <v>0</v>
      </c>
      <c r="AY98" s="1">
        <f>IF(ISBLANK($C98),0,AX98/($C98/1000))</f>
        <v>0</v>
      </c>
      <c r="BB98" s="1">
        <f>IF(ISBLANK(AZ98),0,AZ98/100*9.8*1/(BA98*6)*2*PI())</f>
        <v>0</v>
      </c>
      <c r="BC98" s="1">
        <f>IF(ISBLANK($C98),0,BB98/($C98/1000))</f>
        <v>0</v>
      </c>
      <c r="BF98" s="1">
        <f>IF(ISBLANK(BD98),0,BD98/100*9.8*1/(BE98*6)*2*PI())</f>
        <v>0</v>
      </c>
      <c r="BG98" s="1">
        <f>IF(ISBLANK($C98),0,BF98/($C98/1000))</f>
        <v>0</v>
      </c>
      <c r="BL98" s="1">
        <f>IF(ISBLANK(BH98),0,BH98/100*9.8*1/(BJ98*6)*2*PI())</f>
        <v>0</v>
      </c>
      <c r="BM98" s="1">
        <f>IF(ISBLANK($C98),0,BL98/($C98/1000))</f>
        <v>0</v>
      </c>
      <c r="BP98" s="1">
        <f>IF(ISBLANK(BN98),0,BN98/100*9.8*1/(BO98*6)*2*PI())</f>
        <v>0</v>
      </c>
      <c r="BQ98" s="1">
        <f>IF(ISBLANK($C98),0,BP98/($C98/1000))</f>
        <v>0</v>
      </c>
      <c r="BR98" s="3" t="s">
        <v>197</v>
      </c>
    </row>
    <row r="99" spans="1:70" ht="13.5" customHeight="1">
      <c r="A99" s="1" t="s">
        <v>68</v>
      </c>
      <c r="B99" s="1" t="s">
        <v>198</v>
      </c>
      <c r="C99" s="1">
        <v>76</v>
      </c>
      <c r="H99" s="1">
        <f>IF(ISBLANK(D99),0,D99/100*9.8*1/(F99*6)*2*PI())</f>
        <v>0</v>
      </c>
      <c r="I99" s="1">
        <f>IF(ISBLANK($C99),0,H99/($C99/1000))</f>
        <v>0</v>
      </c>
      <c r="M99" s="1"/>
      <c r="N99" s="1">
        <f>IF(ISBLANK(J99),0,J99/100*9.8*1/(L99*6)*2*PI())</f>
        <v>0</v>
      </c>
      <c r="O99" s="1">
        <f>IF(ISBLANK($C99),0,N99/($C99/1000))</f>
        <v>0</v>
      </c>
      <c r="P99" s="1"/>
      <c r="Q99" s="1"/>
      <c r="R99" s="1"/>
      <c r="S99" s="1"/>
      <c r="T99" s="1">
        <f>IF(ISBLANK(P99),0,P99/100*9.8*1/(R99*6)*2*PI())</f>
        <v>0</v>
      </c>
      <c r="U99" s="1">
        <f>IF(ISBLANK($C99),0,T99/($C99/1000))</f>
        <v>0</v>
      </c>
      <c r="V99" s="1">
        <v>19.399999999999999</v>
      </c>
      <c r="W99" s="1">
        <v>3.3000000000000002E-2</v>
      </c>
      <c r="X99" s="1">
        <f>IF(ISBLANK(V99),0,V99/100*9.8*1/(W99*6)*2*PI())</f>
        <v>60.331272252574891</v>
      </c>
      <c r="Y99" s="1">
        <f>IF(ISBLANK($C99),0,X99/($C99/1000))</f>
        <v>793.83252963914333</v>
      </c>
      <c r="Z99" s="1">
        <v>17.100000000000001</v>
      </c>
      <c r="AA99" s="1"/>
      <c r="AB99" s="1">
        <v>3.7999999999999999E-2</v>
      </c>
      <c r="AC99" s="1"/>
      <c r="AD99" s="1">
        <f>IF(ISBLANK(Z99),0,Z99/100*9.8*1/(AB99*6)*2*PI())</f>
        <v>46.181412007769971</v>
      </c>
      <c r="AE99" s="1">
        <f>IF(ISBLANK($C99),0,AD99/($C99/1000))</f>
        <v>607.65015799697335</v>
      </c>
      <c r="AH99" s="1">
        <f>IF(ISBLANK(AF99),0,AF99/100*9.8*1/(AG99*6)*2*PI())</f>
        <v>0</v>
      </c>
      <c r="AI99" s="1">
        <f>IF(ISBLANK($C99),0,AH99/($C99/1000))</f>
        <v>0</v>
      </c>
      <c r="AJ99" s="1">
        <v>13.8</v>
      </c>
      <c r="AK99" s="1"/>
      <c r="AL99" s="1">
        <v>4.4999999999999998E-2</v>
      </c>
      <c r="AM99" s="1"/>
      <c r="AN99" s="1">
        <f>IF(ISBLANK(AJ99),0,AJ99/100*9.8*1/(AL99*6)*2*PI())</f>
        <v>31.471777071961753</v>
      </c>
      <c r="AO99" s="1">
        <f>IF(ISBLANK($C99),0,AN99/($C99/1000))</f>
        <v>414.10232989423361</v>
      </c>
      <c r="AT99" s="1">
        <f>IF(ISBLANK(AP99),0,AP99/100*9.8*1/(AR99*6)*2*PI())</f>
        <v>0</v>
      </c>
      <c r="AU99" s="1">
        <f>IF(ISBLANK($C99),0,AT99/($C99/1000))</f>
        <v>0</v>
      </c>
      <c r="AX99" s="1">
        <f>IF(ISBLANK(AV99),0,AV99/100*9.8*1/(AW99*6)*2*PI())</f>
        <v>0</v>
      </c>
      <c r="AY99" s="1">
        <f>IF(ISBLANK($C99),0,AX99/($C99/1000))</f>
        <v>0</v>
      </c>
      <c r="BB99" s="1">
        <f>IF(ISBLANK(AZ99),0,AZ99/100*9.8*1/(BA99*6)*2*PI())</f>
        <v>0</v>
      </c>
      <c r="BC99" s="1">
        <f>IF(ISBLANK($C99),0,BB99/($C99/1000))</f>
        <v>0</v>
      </c>
      <c r="BF99" s="1">
        <f>IF(ISBLANK(BD99),0,BD99/100*9.8*1/(BE99*6)*2*PI())</f>
        <v>0</v>
      </c>
      <c r="BG99" s="1">
        <f>IF(ISBLANK($C99),0,BF99/($C99/1000))</f>
        <v>0</v>
      </c>
      <c r="BL99" s="1">
        <f>IF(ISBLANK(BH99),0,BH99/100*9.8*1/(BJ99*6)*2*PI())</f>
        <v>0</v>
      </c>
      <c r="BM99" s="1">
        <f>IF(ISBLANK($C99),0,BL99/($C99/1000))</f>
        <v>0</v>
      </c>
      <c r="BP99" s="1">
        <f>IF(ISBLANK(BN99),0,BN99/100*9.8*1/(BO99*6)*2*PI())</f>
        <v>0</v>
      </c>
      <c r="BQ99" s="1">
        <f>IF(ISBLANK($C99),0,BP99/($C99/1000))</f>
        <v>0</v>
      </c>
      <c r="BR99" s="3" t="s">
        <v>199</v>
      </c>
    </row>
    <row r="100" spans="1:70" ht="13.5" customHeight="1">
      <c r="A100" s="1" t="s">
        <v>68</v>
      </c>
      <c r="B100" s="1" t="s">
        <v>157</v>
      </c>
      <c r="C100" s="1">
        <v>15.2</v>
      </c>
      <c r="H100" s="1">
        <f>IF(ISBLANK(D100),0,D100/100*9.8*1/(F100*6)*2*PI())</f>
        <v>0</v>
      </c>
      <c r="I100" s="1">
        <f>IF(ISBLANK($C100),0,H100/($C100/1000))</f>
        <v>0</v>
      </c>
      <c r="M100" s="1"/>
      <c r="N100" s="1">
        <f>IF(ISBLANK(J100),0,J100/100*9.8*1/(L100*6)*2*PI())</f>
        <v>0</v>
      </c>
      <c r="O100" s="1">
        <f>IF(ISBLANK($C100),0,N100/($C100/1000))</f>
        <v>0</v>
      </c>
      <c r="P100" s="1"/>
      <c r="Q100" s="1"/>
      <c r="R100" s="1"/>
      <c r="S100" s="1"/>
      <c r="T100" s="1">
        <f>IF(ISBLANK(P100),0,P100/100*9.8*1/(R100*6)*2*PI())</f>
        <v>0</v>
      </c>
      <c r="U100" s="1">
        <f>IF(ISBLANK($C100),0,T100/($C100/1000))</f>
        <v>0</v>
      </c>
      <c r="V100" s="1">
        <v>5.0999999999999996</v>
      </c>
      <c r="W100" s="1">
        <v>0.04</v>
      </c>
      <c r="X100" s="1">
        <f>IF(ISBLANK(V100),0,V100/100*9.8*1/(W100*6)*2*PI())</f>
        <v>13.084733402201488</v>
      </c>
      <c r="Y100" s="1">
        <f>IF(ISBLANK($C100),0,X100/($C100/1000))</f>
        <v>860.83772382904522</v>
      </c>
      <c r="Z100" s="1">
        <v>4.5</v>
      </c>
      <c r="AA100" s="1"/>
      <c r="AB100" s="1">
        <v>0.05</v>
      </c>
      <c r="AC100" s="1"/>
      <c r="AD100" s="1">
        <f>IF(ISBLANK(Z100),0,Z100/100*9.8*1/(AB100*6)*2*PI())</f>
        <v>9.2362824015539911</v>
      </c>
      <c r="AE100" s="1">
        <f>IF(ISBLANK($C100),0,AD100/($C100/1000))</f>
        <v>607.65015799697312</v>
      </c>
      <c r="AH100" s="1">
        <f>IF(ISBLANK(AF100),0,AF100/100*9.8*1/(AG100*6)*2*PI())</f>
        <v>0</v>
      </c>
      <c r="AI100" s="1">
        <f>IF(ISBLANK($C100),0,AH100/($C100/1000))</f>
        <v>0</v>
      </c>
      <c r="AJ100" s="1">
        <v>3.6</v>
      </c>
      <c r="AK100" s="1"/>
      <c r="AL100" s="1">
        <v>0.06</v>
      </c>
      <c r="AM100" s="1"/>
      <c r="AN100" s="1">
        <f>IF(ISBLANK(AJ100),0,AJ100/100*9.8*1/(AL100*6)*2*PI())</f>
        <v>6.1575216010359961</v>
      </c>
      <c r="AO100" s="1">
        <f>IF(ISBLANK($C100),0,AN100/($C100/1000))</f>
        <v>405.10010533131555</v>
      </c>
      <c r="AT100" s="1">
        <f>IF(ISBLANK(AP100),0,AP100/100*9.8*1/(AR100*6)*2*PI())</f>
        <v>0</v>
      </c>
      <c r="AU100" s="1">
        <f>IF(ISBLANK($C100),0,AT100/($C100/1000))</f>
        <v>0</v>
      </c>
      <c r="AX100" s="1">
        <f>IF(ISBLANK(AV100),0,AV100/100*9.8*1/(AW100*6)*2*PI())</f>
        <v>0</v>
      </c>
      <c r="AY100" s="1">
        <f>IF(ISBLANK($C100),0,AX100/($C100/1000))</f>
        <v>0</v>
      </c>
      <c r="BB100" s="1">
        <f>IF(ISBLANK(AZ100),0,AZ100/100*9.8*1/(BA100*6)*2*PI())</f>
        <v>0</v>
      </c>
      <c r="BC100" s="1">
        <f>IF(ISBLANK($C100),0,BB100/($C100/1000))</f>
        <v>0</v>
      </c>
      <c r="BF100" s="1">
        <f>IF(ISBLANK(BD100),0,BD100/100*9.8*1/(BE100*6)*2*PI())</f>
        <v>0</v>
      </c>
      <c r="BG100" s="1">
        <f>IF(ISBLANK($C100),0,BF100/($C100/1000))</f>
        <v>0</v>
      </c>
      <c r="BL100" s="1">
        <f>IF(ISBLANK(BH100),0,BH100/100*9.8*1/(BJ100*6)*2*PI())</f>
        <v>0</v>
      </c>
      <c r="BM100" s="1">
        <f>IF(ISBLANK($C100),0,BL100/($C100/1000))</f>
        <v>0</v>
      </c>
      <c r="BP100" s="1">
        <f>IF(ISBLANK(BN100),0,BN100/100*9.8*1/(BO100*6)*2*PI())</f>
        <v>0</v>
      </c>
      <c r="BQ100" s="1">
        <f>IF(ISBLANK($C100),0,BP100/($C100/1000))</f>
        <v>0</v>
      </c>
      <c r="BR100" s="9" t="s">
        <v>999</v>
      </c>
    </row>
    <row r="101" spans="1:70" ht="13.5" customHeight="1">
      <c r="A101" s="1" t="s">
        <v>68</v>
      </c>
      <c r="B101" s="1" t="s">
        <v>202</v>
      </c>
      <c r="C101" s="1">
        <v>76.5</v>
      </c>
      <c r="H101" s="1">
        <f>IF(ISBLANK(D101),0,D101/100*9.8*1/(F101*6)*2*PI())</f>
        <v>0</v>
      </c>
      <c r="I101" s="1">
        <f>IF(ISBLANK($C101),0,H101/($C101/1000))</f>
        <v>0</v>
      </c>
      <c r="M101" s="1"/>
      <c r="N101" s="1">
        <f>IF(ISBLANK(J101),0,J101/100*9.8*1/(L101*6)*2*PI())</f>
        <v>0</v>
      </c>
      <c r="O101" s="1">
        <f>IF(ISBLANK($C101),0,N101/($C101/1000))</f>
        <v>0</v>
      </c>
      <c r="P101" s="1"/>
      <c r="Q101" s="1"/>
      <c r="R101" s="1"/>
      <c r="S101" s="1"/>
      <c r="T101" s="1">
        <f>IF(ISBLANK(P101),0,P101/100*9.8*1/(R101*6)*2*PI())</f>
        <v>0</v>
      </c>
      <c r="U101" s="1">
        <f>IF(ISBLANK($C101),0,T101/($C101/1000))</f>
        <v>0</v>
      </c>
      <c r="V101" s="1">
        <v>19.399999999999999</v>
      </c>
      <c r="W101" s="1">
        <v>3.3000000000000002E-2</v>
      </c>
      <c r="X101" s="1">
        <f>IF(ISBLANK(V101),0,V101/100*9.8*1/(W101*6)*2*PI())</f>
        <v>60.331272252574891</v>
      </c>
      <c r="Y101" s="1">
        <f>IF(ISBLANK($C101),0,X101/($C101/1000))</f>
        <v>788.64408173300512</v>
      </c>
      <c r="Z101" s="1">
        <v>17.100000000000001</v>
      </c>
      <c r="AA101" s="1"/>
      <c r="AB101" s="1">
        <v>3.7999999999999999E-2</v>
      </c>
      <c r="AC101" s="1"/>
      <c r="AD101" s="1">
        <f>IF(ISBLANK(Z101),0,Z101/100*9.8*1/(AB101*6)*2*PI())</f>
        <v>46.181412007769971</v>
      </c>
      <c r="AE101" s="1">
        <f>IF(ISBLANK($C101),0,AD101/($C101/1000))</f>
        <v>603.67858833686239</v>
      </c>
      <c r="AH101" s="1">
        <f>IF(ISBLANK(AF101),0,AF101/100*9.8*1/(AG101*6)*2*PI())</f>
        <v>0</v>
      </c>
      <c r="AI101" s="1">
        <f>IF(ISBLANK($C101),0,AH101/($C101/1000))</f>
        <v>0</v>
      </c>
      <c r="AJ101" s="1">
        <v>13.8</v>
      </c>
      <c r="AK101" s="1"/>
      <c r="AL101" s="1">
        <v>4.4999999999999998E-2</v>
      </c>
      <c r="AM101" s="1"/>
      <c r="AN101" s="1">
        <f>IF(ISBLANK(AJ101),0,AJ101/100*9.8*1/(AL101*6)*2*PI())</f>
        <v>31.471777071961753</v>
      </c>
      <c r="AO101" s="1">
        <f>IF(ISBLANK($C101),0,AN101/($C101/1000))</f>
        <v>411.39577871845432</v>
      </c>
      <c r="AT101" s="1">
        <f>IF(ISBLANK(AP101),0,AP101/100*9.8*1/(AR101*6)*2*PI())</f>
        <v>0</v>
      </c>
      <c r="AU101" s="1">
        <f>IF(ISBLANK($C101),0,AT101/($C101/1000))</f>
        <v>0</v>
      </c>
      <c r="AX101" s="1">
        <f>IF(ISBLANK(AV101),0,AV101/100*9.8*1/(AW101*6)*2*PI())</f>
        <v>0</v>
      </c>
      <c r="AY101" s="1">
        <f>IF(ISBLANK($C101),0,AX101/($C101/1000))</f>
        <v>0</v>
      </c>
      <c r="BB101" s="1">
        <f>IF(ISBLANK(AZ101),0,AZ101/100*9.8*1/(BA101*6)*2*PI())</f>
        <v>0</v>
      </c>
      <c r="BC101" s="1">
        <f>IF(ISBLANK($C101),0,BB101/($C101/1000))</f>
        <v>0</v>
      </c>
      <c r="BF101" s="1">
        <f>IF(ISBLANK(BD101),0,BD101/100*9.8*1/(BE101*6)*2*PI())</f>
        <v>0</v>
      </c>
      <c r="BG101" s="1">
        <f>IF(ISBLANK($C101),0,BF101/($C101/1000))</f>
        <v>0</v>
      </c>
      <c r="BL101" s="1">
        <f>IF(ISBLANK(BH101),0,BH101/100*9.8*1/(BJ101*6)*2*PI())</f>
        <v>0</v>
      </c>
      <c r="BM101" s="1">
        <f>IF(ISBLANK($C101),0,BL101/($C101/1000))</f>
        <v>0</v>
      </c>
      <c r="BP101" s="1">
        <f>IF(ISBLANK(BN101),0,BN101/100*9.8*1/(BO101*6)*2*PI())</f>
        <v>0</v>
      </c>
      <c r="BQ101" s="1">
        <f>IF(ISBLANK($C101),0,BP101/($C101/1000))</f>
        <v>0</v>
      </c>
      <c r="BR101" s="3" t="s">
        <v>203</v>
      </c>
    </row>
    <row r="102" spans="1:70" ht="13.5" customHeight="1">
      <c r="A102" s="1" t="s">
        <v>45</v>
      </c>
      <c r="B102" s="1" t="s">
        <v>204</v>
      </c>
      <c r="C102" s="1">
        <v>85</v>
      </c>
      <c r="G102" s="1"/>
      <c r="H102" s="1">
        <f>IF(ISBLANK(D102),0,D102/100*9.8*1/(F102*6)*2*PI())</f>
        <v>0</v>
      </c>
      <c r="I102" s="1">
        <f>IF(ISBLANK($C102),0,H102/($C102/1000))</f>
        <v>0</v>
      </c>
      <c r="M102" s="1"/>
      <c r="N102" s="1">
        <f>IF(ISBLANK(J102),0,J102/100*9.8*1/(L102*6)*2*PI())</f>
        <v>0</v>
      </c>
      <c r="O102" s="1">
        <f>IF(ISBLANK($C102),0,N102/($C102/1000))</f>
        <v>0</v>
      </c>
      <c r="P102" s="1"/>
      <c r="Q102" s="1"/>
      <c r="R102" s="1"/>
      <c r="S102" s="1"/>
      <c r="T102" s="1">
        <f>IF(ISBLANK(P102),0,P102/100*9.8*1/(R102*6)*2*PI())</f>
        <v>0</v>
      </c>
      <c r="U102" s="1">
        <f>IF(ISBLANK($C102),0,T102/($C102/1000))</f>
        <v>0</v>
      </c>
      <c r="V102" s="1">
        <v>68</v>
      </c>
      <c r="W102" s="1">
        <v>0.105</v>
      </c>
      <c r="X102" s="1">
        <f>IF(ISBLANK(V102),0,V102/100*9.8*1/(W102*6)*2*PI())</f>
        <v>66.462137915944083</v>
      </c>
      <c r="Y102" s="1">
        <f>IF(ISBLANK($C102),0,X102/($C102/1000))</f>
        <v>781.90750489345976</v>
      </c>
      <c r="Z102" s="1">
        <v>60</v>
      </c>
      <c r="AA102" s="1"/>
      <c r="AB102" s="1">
        <v>0.12</v>
      </c>
      <c r="AC102" s="1"/>
      <c r="AD102" s="1">
        <f>IF(ISBLANK(Z102),0,Z102/100*9.8*1/(AB102*6)*2*PI())</f>
        <v>51.312680008633286</v>
      </c>
      <c r="AE102" s="1">
        <f>IF(ISBLANK($C102),0,AD102/($C102/1000))</f>
        <v>603.67858833686216</v>
      </c>
      <c r="AH102" s="1">
        <f>IF(ISBLANK(AF102),0,AF102/100*9.8*1/(AG102*6)*2*PI())</f>
        <v>0</v>
      </c>
      <c r="AI102" s="1">
        <f>IF(ISBLANK($C102),0,AH102/($C102/1000))</f>
        <v>0</v>
      </c>
      <c r="AJ102" s="1">
        <v>52</v>
      </c>
      <c r="AK102" s="1"/>
      <c r="AL102" s="1">
        <v>0.13500000000000001</v>
      </c>
      <c r="AM102" s="1"/>
      <c r="AN102" s="1">
        <f>IF(ISBLANK(AJ102),0,AJ102/100*9.8*1/(AL102*6)*2*PI())</f>
        <v>39.529768302947133</v>
      </c>
      <c r="AO102" s="1">
        <f>IF(ISBLANK($C102),0,AN102/($C102/1000))</f>
        <v>465.05609768173093</v>
      </c>
      <c r="AT102" s="1">
        <f>IF(ISBLANK(AP102),0,AP102/100*9.8*1/(AR102*6)*2*PI())</f>
        <v>0</v>
      </c>
      <c r="AU102" s="1">
        <f>IF(ISBLANK($C102),0,AT102/($C102/1000))</f>
        <v>0</v>
      </c>
      <c r="AV102" s="1">
        <v>42</v>
      </c>
      <c r="AW102" s="1">
        <v>0.16</v>
      </c>
      <c r="AX102" s="1">
        <f>IF(ISBLANK(AV102),0,AV102/100*9.8*1/(AW102*6)*2*PI())</f>
        <v>26.939157004532479</v>
      </c>
      <c r="AY102" s="1">
        <f>IF(ISBLANK($C102),0,AX102/($C102/1000))</f>
        <v>316.93125887685267</v>
      </c>
      <c r="BB102" s="1">
        <v>0</v>
      </c>
      <c r="BC102" s="1">
        <v>0</v>
      </c>
      <c r="BF102" s="1">
        <f>IF(ISBLANK(BD102),0,BD102/100*9.8*1/(BE102*6)*2*PI())</f>
        <v>0</v>
      </c>
      <c r="BG102" s="1">
        <f>IF(ISBLANK($C102),0,BF102/($C102/1000))</f>
        <v>0</v>
      </c>
      <c r="BL102" s="1">
        <f>IF(ISBLANK(BH102),0,BH102/100*9.8*1/(BJ102*6)*2*PI())</f>
        <v>0</v>
      </c>
      <c r="BM102" s="1">
        <f>IF(ISBLANK($C102),0,BL102/($C102/1000))</f>
        <v>0</v>
      </c>
      <c r="BP102" s="1">
        <f>IF(ISBLANK(BN102),0,BN102/100*9.8*1/(BO102*6)*2*PI())</f>
        <v>0</v>
      </c>
      <c r="BQ102" s="1">
        <f>IF(ISBLANK($C102),0,BP102/($C102/1000))</f>
        <v>0</v>
      </c>
      <c r="BR102" s="9" t="s">
        <v>968</v>
      </c>
    </row>
    <row r="103" spans="1:70" ht="13.5" customHeight="1">
      <c r="A103" s="1" t="s">
        <v>68</v>
      </c>
      <c r="B103" s="1" t="s">
        <v>118</v>
      </c>
      <c r="C103" s="1">
        <v>17.5</v>
      </c>
      <c r="H103" s="1">
        <f>IF(ISBLANK(D103),0,D103/100*9.8*1/(F103*6)*2*PI())</f>
        <v>0</v>
      </c>
      <c r="I103" s="1">
        <f>IF(ISBLANK($C103),0,H103/($C103/1000))</f>
        <v>0</v>
      </c>
      <c r="M103" s="1"/>
      <c r="N103" s="1">
        <f>IF(ISBLANK(J103),0,J103/100*9.8*1/(L103*6)*2*PI())</f>
        <v>0</v>
      </c>
      <c r="O103" s="1">
        <f>IF(ISBLANK($C103),0,N103/($C103/1000))</f>
        <v>0</v>
      </c>
      <c r="P103" s="1"/>
      <c r="Q103" s="1"/>
      <c r="R103" s="1"/>
      <c r="S103" s="1"/>
      <c r="T103" s="1">
        <f>IF(ISBLANK(P103),0,P103/100*9.8*1/(R103*6)*2*PI())</f>
        <v>0</v>
      </c>
      <c r="U103" s="1">
        <f>IF(ISBLANK($C103),0,T103/($C103/1000))</f>
        <v>0</v>
      </c>
      <c r="V103" s="1">
        <v>4.8</v>
      </c>
      <c r="W103" s="1">
        <v>0.03</v>
      </c>
      <c r="X103" s="1">
        <f>IF(ISBLANK(V103),0,V103/100*9.8*1/(W103*6)*2*PI())</f>
        <v>16.420057602762654</v>
      </c>
      <c r="Y103" s="1">
        <f>IF(ISBLANK($C103),0,X103/($C103/1000))</f>
        <v>938.28900587215162</v>
      </c>
      <c r="Z103" s="1">
        <v>4.0999999999999996</v>
      </c>
      <c r="AA103" s="1"/>
      <c r="AB103" s="1">
        <v>0.04</v>
      </c>
      <c r="AC103" s="1"/>
      <c r="AD103" s="1">
        <f>IF(ISBLANK(Z103),0,Z103/100*9.8*1/(AB103*6)*2*PI())</f>
        <v>10.519099401769823</v>
      </c>
      <c r="AE103" s="1">
        <f>IF(ISBLANK($C103),0,AD103/($C103/1000))</f>
        <v>601.09139438684701</v>
      </c>
      <c r="AH103" s="1">
        <f>IF(ISBLANK(AF103),0,AF103/100*9.8*1/(AG103*6)*2*PI())</f>
        <v>0</v>
      </c>
      <c r="AI103" s="1">
        <f>IF(ISBLANK($C103),0,AH103/($C103/1000))</f>
        <v>0</v>
      </c>
      <c r="AJ103" s="1">
        <v>3.2</v>
      </c>
      <c r="AK103" s="1"/>
      <c r="AL103" s="1">
        <v>0.05</v>
      </c>
      <c r="AM103" s="1"/>
      <c r="AN103" s="1">
        <f>IF(ISBLANK(AJ103),0,AJ103/100*9.8*1/(AL103*6)*2*PI())</f>
        <v>6.56802304110506</v>
      </c>
      <c r="AO103" s="1">
        <f>IF(ISBLANK($C103),0,AN103/($C103/1000))</f>
        <v>375.31560234886052</v>
      </c>
      <c r="AT103" s="1">
        <f>IF(ISBLANK(AP103),0,AP103/100*9.8*1/(AR103*6)*2*PI())</f>
        <v>0</v>
      </c>
      <c r="AU103" s="1">
        <f>IF(ISBLANK($C103),0,AT103/($C103/1000))</f>
        <v>0</v>
      </c>
      <c r="AX103" s="1">
        <f>IF(ISBLANK(AV103),0,AV103/100*9.8*1/(AW103*6)*2*PI())</f>
        <v>0</v>
      </c>
      <c r="AY103" s="1">
        <f>IF(ISBLANK($C103),0,AX103/($C103/1000))</f>
        <v>0</v>
      </c>
      <c r="BB103" s="1">
        <f>IF(ISBLANK(AZ103),0,AZ103/100*9.8*1/(BA103*6)*2*PI())</f>
        <v>0</v>
      </c>
      <c r="BC103" s="1">
        <f>IF(ISBLANK($C103),0,BB103/($C103/1000))</f>
        <v>0</v>
      </c>
      <c r="BF103" s="1">
        <f>IF(ISBLANK(BD103),0,BD103/100*9.8*1/(BE103*6)*2*PI())</f>
        <v>0</v>
      </c>
      <c r="BG103" s="1">
        <f>IF(ISBLANK($C103),0,BF103/($C103/1000))</f>
        <v>0</v>
      </c>
      <c r="BL103" s="1">
        <f>IF(ISBLANK(BH103),0,BH103/100*9.8*1/(BJ103*6)*2*PI())</f>
        <v>0</v>
      </c>
      <c r="BM103" s="1">
        <f>IF(ISBLANK($C103),0,BL103/($C103/1000))</f>
        <v>0</v>
      </c>
      <c r="BP103" s="1">
        <f>IF(ISBLANK(BN103),0,BN103/100*9.8*1/(BO103*6)*2*PI())</f>
        <v>0</v>
      </c>
      <c r="BQ103" s="1">
        <f>IF(ISBLANK($C103),0,BP103/($C103/1000))</f>
        <v>0</v>
      </c>
      <c r="BR103" s="3" t="s">
        <v>119</v>
      </c>
    </row>
    <row r="104" spans="1:70" ht="13.5" customHeight="1">
      <c r="A104" s="1" t="s">
        <v>134</v>
      </c>
      <c r="B104" s="1" t="s">
        <v>212</v>
      </c>
      <c r="C104" s="1">
        <v>20.3</v>
      </c>
      <c r="H104" s="1">
        <f>IF(ISBLANK(D104),0,D104/100*9.8*1/(F104*6)*2*PI())</f>
        <v>0</v>
      </c>
      <c r="I104" s="1">
        <f>IF(ISBLANK($C104),0,H104/($C104/1000))</f>
        <v>0</v>
      </c>
      <c r="M104" s="1"/>
      <c r="N104" s="1">
        <f>IF(ISBLANK(J104),0,J104/100*9.8*1/(L104*6)*2*PI())</f>
        <v>0</v>
      </c>
      <c r="O104" s="1">
        <f>IF(ISBLANK($C104),0,N104/($C104/1000))</f>
        <v>0</v>
      </c>
      <c r="P104" s="1"/>
      <c r="Q104" s="1"/>
      <c r="R104" s="1"/>
      <c r="S104" s="1"/>
      <c r="T104" s="1">
        <f>IF(ISBLANK(P104),0,P104/100*9.8*1/(R104*6)*2*PI())</f>
        <v>0</v>
      </c>
      <c r="U104" s="1">
        <f>IF(ISBLANK($C104),0,T104/($C104/1000))</f>
        <v>0</v>
      </c>
      <c r="V104" s="1">
        <v>10.5</v>
      </c>
      <c r="W104" s="1">
        <v>7.0000000000000007E-2</v>
      </c>
      <c r="X104" s="1">
        <f>IF(ISBLANK(V104),0,V104/100*9.8*1/(W104*6)*2*PI())</f>
        <v>15.393804002589988</v>
      </c>
      <c r="Y104" s="1">
        <f>IF(ISBLANK($C104),0,X104/($C104/1000))</f>
        <v>758.31546810788109</v>
      </c>
      <c r="Z104" s="1">
        <v>9.5</v>
      </c>
      <c r="AA104" s="1"/>
      <c r="AB104" s="1">
        <v>0.08</v>
      </c>
      <c r="AC104" s="1"/>
      <c r="AD104" s="1">
        <f>IF(ISBLANK(Z104),0,Z104/100*9.8*1/(AB104*6)*2*PI())</f>
        <v>12.186761502050407</v>
      </c>
      <c r="AE104" s="1">
        <f>IF(ISBLANK($C104),0,AD104/($C104/1000))</f>
        <v>600.33307891873926</v>
      </c>
      <c r="AH104" s="1">
        <f>IF(ISBLANK(AF104),0,AF104/100*9.8*1/(AG104*6)*2*PI())</f>
        <v>0</v>
      </c>
      <c r="AI104" s="1">
        <f>IF(ISBLANK($C104),0,AH104/($C104/1000))</f>
        <v>0</v>
      </c>
      <c r="AN104" s="1">
        <f>IF(ISBLANK(AJ104),0,AJ104/100*9.8*1/(AL104*6)*2*PI())</f>
        <v>0</v>
      </c>
      <c r="AO104" s="1">
        <f>IF(ISBLANK($C104),0,AN104/($C104/1000))</f>
        <v>0</v>
      </c>
      <c r="AT104" s="1">
        <f>IF(ISBLANK(AP104),0,AP104/100*9.8*1/(AR104*6)*2*PI())</f>
        <v>0</v>
      </c>
      <c r="AU104" s="1">
        <f>IF(ISBLANK($C104),0,AT104/($C104/1000))</f>
        <v>0</v>
      </c>
      <c r="AX104" s="1">
        <f>IF(ISBLANK(AV104),0,AV104/100*9.8*1/(AW104*6)*2*PI())</f>
        <v>0</v>
      </c>
      <c r="AY104" s="1">
        <f>IF(ISBLANK($C104),0,AX104/($C104/1000))</f>
        <v>0</v>
      </c>
      <c r="BB104" s="1">
        <f>IF(ISBLANK(AZ104),0,AZ104/100*9.8*1/(BA104*6)*2*PI())</f>
        <v>0</v>
      </c>
      <c r="BC104" s="1">
        <f>IF(ISBLANK($C104),0,BB104/($C104/1000))</f>
        <v>0</v>
      </c>
      <c r="BF104" s="1">
        <f>IF(ISBLANK(BD104),0,BD104/100*9.8*1/(BE104*6)*2*PI())</f>
        <v>0</v>
      </c>
      <c r="BG104" s="1">
        <f>IF(ISBLANK($C104),0,BF104/($C104/1000))</f>
        <v>0</v>
      </c>
      <c r="BL104" s="1">
        <f>IF(ISBLANK(BH104),0,BH104/100*9.8*1/(BJ104*6)*2*PI())</f>
        <v>0</v>
      </c>
      <c r="BM104" s="1">
        <f>IF(ISBLANK($C104),0,BL104/($C104/1000))</f>
        <v>0</v>
      </c>
      <c r="BP104" s="1">
        <f>IF(ISBLANK(BN104),0,BN104/100*9.8*1/(BO104*6)*2*PI())</f>
        <v>0</v>
      </c>
      <c r="BQ104" s="1">
        <f>IF(ISBLANK($C104),0,BP104/($C104/1000))</f>
        <v>0</v>
      </c>
      <c r="BR104" s="3" t="s">
        <v>213</v>
      </c>
    </row>
    <row r="105" spans="1:70" ht="13.5" customHeight="1">
      <c r="A105" s="1" t="s">
        <v>76</v>
      </c>
      <c r="B105" s="1" t="s">
        <v>83</v>
      </c>
      <c r="C105" s="1">
        <v>73</v>
      </c>
      <c r="H105" s="1">
        <f>IF(ISBLANK(D105),0,D105/100*9.8*1/(F105*6)*2*PI())</f>
        <v>0</v>
      </c>
      <c r="I105" s="1">
        <f>IF(ISBLANK($C105),0,H105/($C105/1000))</f>
        <v>0</v>
      </c>
      <c r="M105" s="1"/>
      <c r="N105" s="1">
        <f>IF(ISBLANK(J105),0,J105/100*9.8*1/(L105*6)*2*PI())</f>
        <v>0</v>
      </c>
      <c r="O105" s="1">
        <f>IF(ISBLANK($C105),0,N105/($C105/1000))</f>
        <v>0</v>
      </c>
      <c r="P105" s="1"/>
      <c r="Q105" s="1"/>
      <c r="R105" s="1"/>
      <c r="S105" s="1"/>
      <c r="T105" s="1">
        <f>IF(ISBLANK(P105),0,P105/100*9.8*1/(R105*6)*2*PI())</f>
        <v>0</v>
      </c>
      <c r="U105" s="1">
        <f>IF(ISBLANK($C105),0,T105/($C105/1000))</f>
        <v>0</v>
      </c>
      <c r="V105" s="1">
        <v>25</v>
      </c>
      <c r="W105" s="1">
        <v>3.2000000000000001E-2</v>
      </c>
      <c r="X105" s="1">
        <f>IF(ISBLANK(V105),0,V105/100*9.8*1/(W105*6)*2*PI())</f>
        <v>80.176062513489512</v>
      </c>
      <c r="Y105" s="1">
        <f>IF(ISBLANK($C105),0,X105/($C105/1000))</f>
        <v>1098.3022262121851</v>
      </c>
      <c r="Z105" s="1">
        <v>20</v>
      </c>
      <c r="AA105" s="1"/>
      <c r="AB105" s="1">
        <v>4.7E-2</v>
      </c>
      <c r="AC105" s="1"/>
      <c r="AD105" s="1">
        <f>IF(ISBLANK(Z105),0,Z105/100*9.8*1/(AB105*6)*2*PI())</f>
        <v>43.670365964794286</v>
      </c>
      <c r="AE105" s="1">
        <f>IF(ISBLANK($C105),0,AD105/($C105/1000))</f>
        <v>598.22419129855189</v>
      </c>
      <c r="AH105" s="1">
        <f>IF(ISBLANK(AF105),0,AF105/100*9.8*1/(AG105*6)*2*PI())</f>
        <v>0</v>
      </c>
      <c r="AI105" s="1">
        <f>IF(ISBLANK($C105),0,AH105/($C105/1000))</f>
        <v>0</v>
      </c>
      <c r="AJ105" s="1">
        <v>15</v>
      </c>
      <c r="AK105" s="1"/>
      <c r="AL105" s="1">
        <v>5.6000000000000001E-2</v>
      </c>
      <c r="AM105" s="1"/>
      <c r="AN105" s="1">
        <f>IF(ISBLANK(AJ105),0,AJ105/100*9.8*1/(AL105*6)*2*PI())</f>
        <v>27.488935718910689</v>
      </c>
      <c r="AO105" s="1">
        <f>IF(ISBLANK($C105),0,AN105/($C105/1000))</f>
        <v>376.56076327274917</v>
      </c>
      <c r="AT105" s="1">
        <f>IF(ISBLANK(AP105),0,AP105/100*9.8*1/(AR105*6)*2*PI())</f>
        <v>0</v>
      </c>
      <c r="AU105" s="1">
        <f>IF(ISBLANK($C105),0,AT105/($C105/1000))</f>
        <v>0</v>
      </c>
      <c r="AX105" s="1">
        <f>IF(ISBLANK(AV105),0,AV105/100*9.8*1/(AW105*6)*2*PI())</f>
        <v>0</v>
      </c>
      <c r="AY105" s="1">
        <f>IF(ISBLANK($C105),0,AX105/($C105/1000))</f>
        <v>0</v>
      </c>
      <c r="BB105" s="1">
        <f>IF(ISBLANK(AZ105),0,AZ105/100*9.8*1/(BA105*6)*2*PI())</f>
        <v>0</v>
      </c>
      <c r="BC105" s="1">
        <f>IF(ISBLANK($C105),0,BB105/($C105/1000))</f>
        <v>0</v>
      </c>
      <c r="BF105" s="1">
        <f>IF(ISBLANK(BD105),0,BD105/100*9.8*1/(BE105*6)*2*PI())</f>
        <v>0</v>
      </c>
      <c r="BG105" s="1">
        <f>IF(ISBLANK($C105),0,BF105/($C105/1000))</f>
        <v>0</v>
      </c>
      <c r="BL105" s="1">
        <f>IF(ISBLANK(BH105),0,BH105/100*9.8*1/(BJ105*6)*2*PI())</f>
        <v>0</v>
      </c>
      <c r="BM105" s="1">
        <f>IF(ISBLANK($C105),0,BL105/($C105/1000))</f>
        <v>0</v>
      </c>
      <c r="BP105" s="1">
        <f>IF(ISBLANK(BN105),0,BN105/100*9.8*1/(BO105*6)*2*PI())</f>
        <v>0</v>
      </c>
      <c r="BQ105" s="1">
        <f>IF(ISBLANK($C105),0,BP105/($C105/1000))</f>
        <v>0</v>
      </c>
      <c r="BR105" s="3" t="s">
        <v>84</v>
      </c>
    </row>
    <row r="106" spans="1:70" ht="13.5" customHeight="1">
      <c r="A106" s="1" t="s">
        <v>45</v>
      </c>
      <c r="B106" s="1" t="s">
        <v>194</v>
      </c>
      <c r="C106" s="1">
        <v>83</v>
      </c>
      <c r="G106" s="1"/>
      <c r="H106" s="1">
        <f>IF(ISBLANK(D106),0,D106/100*9.8*1/(F106*6)*2*PI())</f>
        <v>0</v>
      </c>
      <c r="I106" s="1">
        <f>IF(ISBLANK($C106),0,H106/($C106/1000))</f>
        <v>0</v>
      </c>
      <c r="M106" s="1"/>
      <c r="N106" s="1">
        <f>IF(ISBLANK(J106),0,J106/100*9.8*1/(L106*6)*2*PI())</f>
        <v>0</v>
      </c>
      <c r="O106" s="1">
        <f>IF(ISBLANK($C106),0,N106/($C106/1000))</f>
        <v>0</v>
      </c>
      <c r="P106" s="1"/>
      <c r="Q106" s="1"/>
      <c r="R106" s="1"/>
      <c r="S106" s="1"/>
      <c r="T106" s="1">
        <f>IF(ISBLANK(P106),0,P106/100*9.8*1/(R106*6)*2*PI())</f>
        <v>0</v>
      </c>
      <c r="U106" s="1">
        <f>IF(ISBLANK($C106),0,T106/($C106/1000))</f>
        <v>0</v>
      </c>
      <c r="V106" s="1">
        <v>55</v>
      </c>
      <c r="W106" s="1">
        <v>8.5000000000000006E-2</v>
      </c>
      <c r="X106" s="1">
        <f>IF(ISBLANK(V106),0,V106/100*9.8*1/(W106*6)*2*PI())</f>
        <v>66.40464471705485</v>
      </c>
      <c r="Y106" s="1">
        <f>IF(ISBLANK($C106),0,X106/($C106/1000))</f>
        <v>800.05596044644392</v>
      </c>
      <c r="Z106" s="1">
        <v>48</v>
      </c>
      <c r="AA106" s="1"/>
      <c r="AB106" s="1">
        <v>0.1</v>
      </c>
      <c r="AC106" s="1"/>
      <c r="AD106" s="1">
        <f>IF(ISBLANK(Z106),0,Z106/100*9.8*1/(AB106*6)*2*PI())</f>
        <v>49.260172808287948</v>
      </c>
      <c r="AE106" s="1">
        <f>IF(ISBLANK($C106),0,AD106/($C106/1000))</f>
        <v>593.49605793118008</v>
      </c>
      <c r="AH106" s="1">
        <f>IF(ISBLANK(AF106),0,AF106/100*9.8*1/(AG106*6)*2*PI())</f>
        <v>0</v>
      </c>
      <c r="AI106" s="1">
        <f>IF(ISBLANK($C106),0,AH106/($C106/1000))</f>
        <v>0</v>
      </c>
      <c r="AJ106" s="1">
        <v>39</v>
      </c>
      <c r="AK106" s="1"/>
      <c r="AL106" s="1">
        <v>0.115</v>
      </c>
      <c r="AM106" s="1"/>
      <c r="AN106" s="1">
        <f>IF(ISBLANK(AJ106),0,AJ106/100*9.8*1/(AL106*6)*2*PI())</f>
        <v>34.803382962377363</v>
      </c>
      <c r="AO106" s="1">
        <f>IF(ISBLANK($C106),0,AN106/($C106/1000))</f>
        <v>419.31786701659473</v>
      </c>
      <c r="AT106" s="1">
        <f>IF(ISBLANK(AP106),0,AP106/100*9.8*1/(AR106*6)*2*PI())</f>
        <v>0</v>
      </c>
      <c r="AU106" s="1">
        <f>IF(ISBLANK($C106),0,AT106/($C106/1000))</f>
        <v>0</v>
      </c>
      <c r="AX106" s="1">
        <f>IF(ISBLANK(AV106),0,AV106/100*9.8*1/(AW106*6)*2*PI())</f>
        <v>0</v>
      </c>
      <c r="AY106" s="1">
        <f>IF(ISBLANK($C106),0,AX106/($C106/1000))</f>
        <v>0</v>
      </c>
      <c r="BB106" s="1">
        <v>0</v>
      </c>
      <c r="BC106" s="1">
        <v>0</v>
      </c>
      <c r="BF106" s="1">
        <f>IF(ISBLANK(BD106),0,BD106/100*9.8*1/(BE106*6)*2*PI())</f>
        <v>0</v>
      </c>
      <c r="BG106" s="1">
        <f>IF(ISBLANK($C106),0,BF106/($C106/1000))</f>
        <v>0</v>
      </c>
      <c r="BL106" s="1">
        <f>IF(ISBLANK(BH106),0,BH106/100*9.8*1/(BJ106*6)*2*PI())</f>
        <v>0</v>
      </c>
      <c r="BM106" s="1">
        <f>IF(ISBLANK($C106),0,BL106/($C106/1000))</f>
        <v>0</v>
      </c>
      <c r="BP106" s="1">
        <f>IF(ISBLANK(BN106),0,BN106/100*9.8*1/(BO106*6)*2*PI())</f>
        <v>0</v>
      </c>
      <c r="BQ106" s="1">
        <f>IF(ISBLANK($C106),0,BP106/($C106/1000))</f>
        <v>0</v>
      </c>
      <c r="BR106" s="9" t="s">
        <v>966</v>
      </c>
    </row>
    <row r="107" spans="1:70" ht="13.5" customHeight="1">
      <c r="A107" s="1" t="s">
        <v>68</v>
      </c>
      <c r="B107" s="10" t="s">
        <v>222</v>
      </c>
      <c r="C107" s="1">
        <v>84</v>
      </c>
      <c r="H107" s="1">
        <f>IF(ISBLANK(D107),0,D107/100*9.8*1/(F107*6)*2*PI())</f>
        <v>0</v>
      </c>
      <c r="I107" s="1">
        <f>IF(ISBLANK($C107),0,H107/($C107/1000))</f>
        <v>0</v>
      </c>
      <c r="M107" s="1"/>
      <c r="N107" s="1">
        <f>IF(ISBLANK(J107),0,J107/100*9.8*1/(L107*6)*2*PI())</f>
        <v>0</v>
      </c>
      <c r="O107" s="1">
        <f>IF(ISBLANK($C107),0,N107/($C107/1000))</f>
        <v>0</v>
      </c>
      <c r="P107" s="1"/>
      <c r="Q107" s="1"/>
      <c r="R107" s="1"/>
      <c r="S107" s="1"/>
      <c r="T107" s="1">
        <f>IF(ISBLANK(P107),0,P107/100*9.8*1/(R107*6)*2*PI())</f>
        <v>0</v>
      </c>
      <c r="U107" s="1">
        <f>IF(ISBLANK($C107),0,T107/($C107/1000))</f>
        <v>0</v>
      </c>
      <c r="V107" s="1">
        <v>48.9</v>
      </c>
      <c r="W107" s="1">
        <v>0.08</v>
      </c>
      <c r="X107" s="1">
        <f>IF(ISBLANK(V107),0,V107/100*9.8*1/(W107*6)*2*PI())</f>
        <v>62.7297513105542</v>
      </c>
      <c r="Y107" s="1">
        <f>IF(ISBLANK($C107),0,X107/($C107/1000))</f>
        <v>746.78275369707376</v>
      </c>
      <c r="Z107" s="1">
        <v>43.7</v>
      </c>
      <c r="AA107" s="1"/>
      <c r="AB107" s="1">
        <v>0.09</v>
      </c>
      <c r="AC107" s="1"/>
      <c r="AD107" s="1">
        <f>IF(ISBLANK(Z107),0,Z107/100*9.8*1/(AB107*6)*2*PI())</f>
        <v>49.830313697272771</v>
      </c>
      <c r="AE107" s="1">
        <f>IF(ISBLANK($C107),0,AD107/($C107/1000))</f>
        <v>593.21802020562825</v>
      </c>
      <c r="AH107" s="1">
        <f>IF(ISBLANK(AF107),0,AF107/100*9.8*1/(AG107*6)*2*PI())</f>
        <v>0</v>
      </c>
      <c r="AI107" s="1">
        <f>IF(ISBLANK($C107),0,AH107/($C107/1000))</f>
        <v>0</v>
      </c>
      <c r="AJ107" s="1">
        <v>36.299999999999997</v>
      </c>
      <c r="AK107" s="1"/>
      <c r="AL107" s="1">
        <v>0.12</v>
      </c>
      <c r="AM107" s="1"/>
      <c r="AN107" s="1">
        <f>IF(ISBLANK(AJ107),0,AJ107/100*9.8*1/(AL107*6)*2*PI())</f>
        <v>31.044171405223143</v>
      </c>
      <c r="AO107" s="1">
        <f>IF(ISBLANK($C107),0,AN107/($C107/1000))</f>
        <v>369.5734691097993</v>
      </c>
      <c r="AT107" s="1">
        <f>IF(ISBLANK(AP107),0,AP107/100*9.8*1/(AR107*6)*2*PI())</f>
        <v>0</v>
      </c>
      <c r="AU107" s="1">
        <f>IF(ISBLANK($C107),0,AT107/($C107/1000))</f>
        <v>0</v>
      </c>
      <c r="AX107" s="1">
        <f>IF(ISBLANK(AV107),0,AV107/100*9.8*1/(AW107*6)*2*PI())</f>
        <v>0</v>
      </c>
      <c r="AY107" s="1">
        <f>IF(ISBLANK($C107),0,AX107/($C107/1000))</f>
        <v>0</v>
      </c>
      <c r="BB107" s="1">
        <f>IF(ISBLANK(AZ107),0,AZ107/100*9.8*1/(BA107*6)*2*PI())</f>
        <v>0</v>
      </c>
      <c r="BC107" s="1">
        <f>IF(ISBLANK($C107),0,BB107/($C107/1000))</f>
        <v>0</v>
      </c>
      <c r="BF107" s="1">
        <f>IF(ISBLANK(BD107),0,BD107/100*9.8*1/(BE107*6)*2*PI())</f>
        <v>0</v>
      </c>
      <c r="BG107" s="1">
        <f>IF(ISBLANK($C107),0,BF107/($C107/1000))</f>
        <v>0</v>
      </c>
      <c r="BL107" s="1">
        <f>IF(ISBLANK(BH107),0,BH107/100*9.8*1/(BJ107*6)*2*PI())</f>
        <v>0</v>
      </c>
      <c r="BM107" s="1">
        <f>IF(ISBLANK($C107),0,BL107/($C107/1000))</f>
        <v>0</v>
      </c>
      <c r="BP107" s="1">
        <f>IF(ISBLANK(BN107),0,BN107/100*9.8*1/(BO107*6)*2*PI())</f>
        <v>0</v>
      </c>
      <c r="BQ107" s="1">
        <f>IF(ISBLANK($C107),0,BP107/($C107/1000))</f>
        <v>0</v>
      </c>
      <c r="BR107" s="3" t="s">
        <v>223</v>
      </c>
    </row>
    <row r="108" spans="1:70" ht="13.5" customHeight="1">
      <c r="A108" s="1" t="s">
        <v>45</v>
      </c>
      <c r="B108" s="1" t="s">
        <v>193</v>
      </c>
      <c r="C108" s="1">
        <v>79</v>
      </c>
      <c r="G108" s="1"/>
      <c r="H108" s="1">
        <f>IF(ISBLANK(D108),0,D108/100*9.8*1/(F108*6)*2*PI())</f>
        <v>0</v>
      </c>
      <c r="I108" s="1">
        <f>IF(ISBLANK($C108),0,H108/($C108/1000))</f>
        <v>0</v>
      </c>
      <c r="M108" s="1"/>
      <c r="N108" s="1">
        <f>IF(ISBLANK(J108),0,J108/100*9.8*1/(L108*6)*2*PI())</f>
        <v>0</v>
      </c>
      <c r="O108" s="1">
        <f>IF(ISBLANK($C108),0,N108/($C108/1000))</f>
        <v>0</v>
      </c>
      <c r="P108" s="1"/>
      <c r="Q108" s="1"/>
      <c r="R108" s="1"/>
      <c r="S108" s="1"/>
      <c r="T108" s="1">
        <f>IF(ISBLANK(P108),0,P108/100*9.8*1/(R108*6)*2*PI())</f>
        <v>0</v>
      </c>
      <c r="U108" s="1">
        <f>IF(ISBLANK($C108),0,T108/($C108/1000))</f>
        <v>0</v>
      </c>
      <c r="V108" s="1">
        <v>18.5</v>
      </c>
      <c r="W108" s="1">
        <v>0.03</v>
      </c>
      <c r="X108" s="1">
        <f>IF(ISBLANK(V108),0,V108/100*9.8*1/(W108*6)*2*PI())</f>
        <v>63.285638677314395</v>
      </c>
      <c r="Y108" s="1">
        <f>IF(ISBLANK($C108),0,X108/($C108/1000))</f>
        <v>801.08403389005559</v>
      </c>
      <c r="Z108" s="1">
        <v>15.5</v>
      </c>
      <c r="AA108" s="1"/>
      <c r="AB108" s="1">
        <v>3.4000000000000002E-2</v>
      </c>
      <c r="AC108" s="1"/>
      <c r="AD108" s="1">
        <f>IF(ISBLANK(Z108),0,Z108/100*9.8*1/(AB108*6)*2*PI())</f>
        <v>46.785090596106819</v>
      </c>
      <c r="AE108" s="1">
        <f>IF(ISBLANK($C108),0,AD108/($C108/1000))</f>
        <v>592.21633665957995</v>
      </c>
      <c r="AH108" s="1">
        <f>IF(ISBLANK(AF108),0,AF108/100*9.8*1/(AG108*6)*2*PI())</f>
        <v>0</v>
      </c>
      <c r="AI108" s="1">
        <f>IF(ISBLANK($C108),0,AH108/($C108/1000))</f>
        <v>0</v>
      </c>
      <c r="AJ108" s="1">
        <v>14</v>
      </c>
      <c r="AK108" s="1"/>
      <c r="AL108" s="1">
        <v>3.9E-2</v>
      </c>
      <c r="AM108" s="1"/>
      <c r="AN108" s="1">
        <f>IF(ISBLANK(AJ108),0,AJ108/100*9.8*1/(AL108*6)*2*PI())</f>
        <v>36.839872826711087</v>
      </c>
      <c r="AO108" s="1">
        <f>IF(ISBLANK($C108),0,AN108/($C108/1000))</f>
        <v>466.32750413558335</v>
      </c>
      <c r="AT108" s="1">
        <f>IF(ISBLANK(AP108),0,AP108/100*9.8*1/(AR108*6)*2*PI())</f>
        <v>0</v>
      </c>
      <c r="AU108" s="1">
        <f>IF(ISBLANK($C108),0,AT108/($C108/1000))</f>
        <v>0</v>
      </c>
      <c r="AV108" s="1">
        <v>12</v>
      </c>
      <c r="AW108" s="1">
        <v>4.4999999999999998E-2</v>
      </c>
      <c r="AX108" s="1">
        <f>IF(ISBLANK(AV108),0,AV108/100*9.8*1/(AW108*6)*2*PI())</f>
        <v>27.366762671271083</v>
      </c>
      <c r="AY108" s="1">
        <f>IF(ISBLANK($C108),0,AX108/($C108/1000))</f>
        <v>346.41471735786178</v>
      </c>
      <c r="BB108" s="1">
        <v>0</v>
      </c>
      <c r="BC108" s="1">
        <v>0</v>
      </c>
      <c r="BF108" s="1">
        <f>IF(ISBLANK(BD108),0,BD108/100*9.8*1/(BE108*6)*2*PI())</f>
        <v>0</v>
      </c>
      <c r="BG108" s="1">
        <f>IF(ISBLANK($C108),0,BF108/($C108/1000))</f>
        <v>0</v>
      </c>
      <c r="BL108" s="1">
        <f>IF(ISBLANK(BH108),0,BH108/100*9.8*1/(BJ108*6)*2*PI())</f>
        <v>0</v>
      </c>
      <c r="BM108" s="1">
        <f>IF(ISBLANK($C108),0,BL108/($C108/1000))</f>
        <v>0</v>
      </c>
      <c r="BP108" s="1">
        <f>IF(ISBLANK(BN108),0,BN108/100*9.8*1/(BO108*6)*2*PI())</f>
        <v>0</v>
      </c>
      <c r="BQ108" s="1">
        <f>IF(ISBLANK($C108),0,BP108/($C108/1000))</f>
        <v>0</v>
      </c>
      <c r="BR108" s="9" t="s">
        <v>969</v>
      </c>
    </row>
    <row r="109" spans="1:70" ht="13.5" customHeight="1">
      <c r="A109" s="1" t="s">
        <v>45</v>
      </c>
      <c r="B109" s="1" t="s">
        <v>216</v>
      </c>
      <c r="C109" s="1">
        <v>66</v>
      </c>
      <c r="G109" s="1"/>
      <c r="H109" s="1">
        <f>IF(ISBLANK(D109),0,D109/100*9.8*1/(F109*6)*2*PI())</f>
        <v>0</v>
      </c>
      <c r="I109" s="1">
        <f>IF(ISBLANK($C109),0,H109/($C109/1000))</f>
        <v>0</v>
      </c>
      <c r="M109" s="1"/>
      <c r="N109" s="1">
        <f>IF(ISBLANK(J109),0,J109/100*9.8*1/(L109*6)*2*PI())</f>
        <v>0</v>
      </c>
      <c r="O109" s="1">
        <f>IF(ISBLANK($C109),0,N109/($C109/1000))</f>
        <v>0</v>
      </c>
      <c r="P109" s="1"/>
      <c r="Q109" s="1"/>
      <c r="R109" s="1"/>
      <c r="S109" s="1"/>
      <c r="T109" s="1">
        <f>IF(ISBLANK(P109),0,P109/100*9.8*1/(R109*6)*2*PI())</f>
        <v>0</v>
      </c>
      <c r="U109" s="1">
        <f>IF(ISBLANK($C109),0,T109/($C109/1000))</f>
        <v>0</v>
      </c>
      <c r="V109" s="1">
        <v>33</v>
      </c>
      <c r="W109" s="1">
        <v>6.8000000000000005E-2</v>
      </c>
      <c r="X109" s="1">
        <f>IF(ISBLANK(V109),0,V109/100*9.8*1/(W109*6)*2*PI())</f>
        <v>49.803483537791131</v>
      </c>
      <c r="Y109" s="1">
        <f>IF(ISBLANK($C109),0,X109/($C109/1000))</f>
        <v>754.59823542107767</v>
      </c>
      <c r="Z109" s="1">
        <v>30</v>
      </c>
      <c r="AA109" s="1"/>
      <c r="AB109" s="1">
        <v>0.08</v>
      </c>
      <c r="AC109" s="1"/>
      <c r="AD109" s="1">
        <f>IF(ISBLANK(Z109),0,Z109/100*9.8*1/(AB109*6)*2*PI())</f>
        <v>38.484510006474963</v>
      </c>
      <c r="AE109" s="1">
        <f>IF(ISBLANK($C109),0,AD109/($C109/1000))</f>
        <v>583.09863646174188</v>
      </c>
      <c r="AH109" s="1">
        <f>IF(ISBLANK(AF109),0,AF109/100*9.8*1/(AG109*6)*2*PI())</f>
        <v>0</v>
      </c>
      <c r="AI109" s="1">
        <f>IF(ISBLANK($C109),0,AH109/($C109/1000))</f>
        <v>0</v>
      </c>
      <c r="AJ109" s="1">
        <v>25</v>
      </c>
      <c r="AK109" s="1"/>
      <c r="AL109" s="1">
        <v>0.09</v>
      </c>
      <c r="AM109" s="1"/>
      <c r="AN109" s="1">
        <f>IF(ISBLANK(AJ109),0,AJ109/100*9.8*1/(AL109*6)*2*PI())</f>
        <v>28.507044449240716</v>
      </c>
      <c r="AO109" s="1">
        <f>IF(ISBLANK($C109),0,AN109/($C109/1000))</f>
        <v>431.92491589758657</v>
      </c>
      <c r="AT109" s="1">
        <f>IF(ISBLANK(AP109),0,AP109/100*9.8*1/(AR109*6)*2*PI())</f>
        <v>0</v>
      </c>
      <c r="AU109" s="1">
        <f>IF(ISBLANK($C109),0,AT109/($C109/1000))</f>
        <v>0</v>
      </c>
      <c r="AV109" s="1">
        <v>20</v>
      </c>
      <c r="AW109" s="1">
        <v>0.11</v>
      </c>
      <c r="AX109" s="1">
        <f>IF(ISBLANK(AV109),0,AV109/100*9.8*1/(AW109*6)*2*PI())</f>
        <v>18.65915636677574</v>
      </c>
      <c r="AY109" s="1">
        <f>IF(ISBLANK($C109),0,AX109/($C109/1000))</f>
        <v>282.71449040569303</v>
      </c>
      <c r="BB109" s="1">
        <v>0</v>
      </c>
      <c r="BC109" s="1">
        <v>0</v>
      </c>
      <c r="BF109" s="1">
        <f>IF(ISBLANK(BD109),0,BD109/100*9.8*1/(BE109*6)*2*PI())</f>
        <v>0</v>
      </c>
      <c r="BG109" s="1">
        <f>IF(ISBLANK($C109),0,BF109/($C109/1000))</f>
        <v>0</v>
      </c>
      <c r="BL109" s="1">
        <f>IF(ISBLANK(BH109),0,BH109/100*9.8*1/(BJ109*6)*2*PI())</f>
        <v>0</v>
      </c>
      <c r="BM109" s="1">
        <f>IF(ISBLANK($C109),0,BL109/($C109/1000))</f>
        <v>0</v>
      </c>
      <c r="BP109" s="1">
        <f>IF(ISBLANK(BN109),0,BN109/100*9.8*1/(BO109*6)*2*PI())</f>
        <v>0</v>
      </c>
      <c r="BQ109" s="1">
        <f>IF(ISBLANK($C109),0,BP109/($C109/1000))</f>
        <v>0</v>
      </c>
      <c r="BR109" s="3" t="s">
        <v>217</v>
      </c>
    </row>
    <row r="110" spans="1:70" ht="13.5" customHeight="1">
      <c r="A110" s="1" t="s">
        <v>68</v>
      </c>
      <c r="B110" s="1" t="s">
        <v>224</v>
      </c>
      <c r="C110" s="1">
        <v>66</v>
      </c>
      <c r="H110" s="1">
        <f>IF(ISBLANK(D110),0,D110/100*9.8*1/(F110*6)*2*PI())</f>
        <v>0</v>
      </c>
      <c r="I110" s="1">
        <f>IF(ISBLANK($C110),0,H110/($C110/1000))</f>
        <v>0</v>
      </c>
      <c r="M110" s="1"/>
      <c r="N110" s="1">
        <f>IF(ISBLANK(J110),0,J110/100*9.8*1/(L110*6)*2*PI())</f>
        <v>0</v>
      </c>
      <c r="O110" s="1">
        <f>IF(ISBLANK($C110),0,N110/($C110/1000))</f>
        <v>0</v>
      </c>
      <c r="P110" s="1"/>
      <c r="Q110" s="1"/>
      <c r="R110" s="1"/>
      <c r="S110" s="1"/>
      <c r="T110" s="1">
        <f>IF(ISBLANK(P110),0,P110/100*9.8*1/(R110*6)*2*PI())</f>
        <v>0</v>
      </c>
      <c r="U110" s="1">
        <f>IF(ISBLANK($C110),0,T110/($C110/1000))</f>
        <v>0</v>
      </c>
      <c r="V110" s="1">
        <v>38.4</v>
      </c>
      <c r="W110" s="1">
        <v>0.08</v>
      </c>
      <c r="X110" s="1">
        <f>IF(ISBLANK(V110),0,V110/100*9.8*1/(W110*6)*2*PI())</f>
        <v>49.260172808287962</v>
      </c>
      <c r="Y110" s="1">
        <f>IF(ISBLANK($C110),0,X110/($C110/1000))</f>
        <v>746.36625467102965</v>
      </c>
      <c r="Z110" s="1">
        <v>33.700000000000003</v>
      </c>
      <c r="AA110" s="1"/>
      <c r="AB110" s="1">
        <v>0.09</v>
      </c>
      <c r="AC110" s="1"/>
      <c r="AD110" s="1">
        <f>IF(ISBLANK(Z110),0,Z110/100*9.8*1/(AB110*6)*2*PI())</f>
        <v>38.427495917576486</v>
      </c>
      <c r="AE110" s="1">
        <f>IF(ISBLANK($C110),0,AD110/($C110/1000))</f>
        <v>582.23478662994671</v>
      </c>
      <c r="AH110" s="1">
        <f>IF(ISBLANK(AF110),0,AF110/100*9.8*1/(AG110*6)*2*PI())</f>
        <v>0</v>
      </c>
      <c r="AI110" s="1">
        <f>IF(ISBLANK($C110),0,AH110/($C110/1000))</f>
        <v>0</v>
      </c>
      <c r="AJ110" s="1">
        <v>27.3</v>
      </c>
      <c r="AK110" s="1"/>
      <c r="AL110" s="1">
        <v>0.11</v>
      </c>
      <c r="AM110" s="1"/>
      <c r="AN110" s="1">
        <f>IF(ISBLANK(AJ110),0,AJ110/100*9.8*1/(AL110*6)*2*PI())</f>
        <v>25.469748440648885</v>
      </c>
      <c r="AO110" s="1">
        <f>IF(ISBLANK($C110),0,AN110/($C110/1000))</f>
        <v>385.90527940377098</v>
      </c>
      <c r="AT110" s="1">
        <f>IF(ISBLANK(AP110),0,AP110/100*9.8*1/(AR110*6)*2*PI())</f>
        <v>0</v>
      </c>
      <c r="AU110" s="1">
        <f>IF(ISBLANK($C110),0,AT110/($C110/1000))</f>
        <v>0</v>
      </c>
      <c r="AX110" s="1">
        <f>IF(ISBLANK(AV110),0,AV110/100*9.8*1/(AW110*6)*2*PI())</f>
        <v>0</v>
      </c>
      <c r="AY110" s="1">
        <f>IF(ISBLANK($C110),0,AX110/($C110/1000))</f>
        <v>0</v>
      </c>
      <c r="BB110" s="1">
        <f>IF(ISBLANK(AZ110),0,AZ110/100*9.8*1/(BA110*6)*2*PI())</f>
        <v>0</v>
      </c>
      <c r="BC110" s="1">
        <f>IF(ISBLANK($C110),0,BB110/($C110/1000))</f>
        <v>0</v>
      </c>
      <c r="BF110" s="1">
        <f>IF(ISBLANK(BD110),0,BD110/100*9.8*1/(BE110*6)*2*PI())</f>
        <v>0</v>
      </c>
      <c r="BG110" s="1">
        <f>IF(ISBLANK($C110),0,BF110/($C110/1000))</f>
        <v>0</v>
      </c>
      <c r="BL110" s="1">
        <f>IF(ISBLANK(BH110),0,BH110/100*9.8*1/(BJ110*6)*2*PI())</f>
        <v>0</v>
      </c>
      <c r="BM110" s="1">
        <f>IF(ISBLANK($C110),0,BL110/($C110/1000))</f>
        <v>0</v>
      </c>
      <c r="BP110" s="1">
        <f>IF(ISBLANK(BN110),0,BN110/100*9.8*1/(BO110*6)*2*PI())</f>
        <v>0</v>
      </c>
      <c r="BQ110" s="1">
        <f>IF(ISBLANK($C110),0,BP110/($C110/1000))</f>
        <v>0</v>
      </c>
      <c r="BR110" s="3" t="s">
        <v>225</v>
      </c>
    </row>
    <row r="111" spans="1:70" ht="13.5" customHeight="1">
      <c r="A111" s="1" t="s">
        <v>68</v>
      </c>
      <c r="B111" s="1" t="s">
        <v>200</v>
      </c>
      <c r="C111" s="1">
        <v>85</v>
      </c>
      <c r="H111" s="1">
        <f>IF(ISBLANK(D111),0,D111/100*9.8*1/(F111*6)*2*PI())</f>
        <v>0</v>
      </c>
      <c r="I111" s="1">
        <f>IF(ISBLANK($C111),0,H111/($C111/1000))</f>
        <v>0</v>
      </c>
      <c r="M111" s="1"/>
      <c r="N111" s="1">
        <f>IF(ISBLANK(J111),0,J111/100*9.8*1/(L111*6)*2*PI())</f>
        <v>0</v>
      </c>
      <c r="O111" s="1">
        <f>IF(ISBLANK($C111),0,N111/($C111/1000))</f>
        <v>0</v>
      </c>
      <c r="P111" s="1"/>
      <c r="Q111" s="1"/>
      <c r="R111" s="1"/>
      <c r="S111" s="1"/>
      <c r="T111" s="1">
        <f>IF(ISBLANK(P111),0,P111/100*9.8*1/(R111*6)*2*PI())</f>
        <v>0</v>
      </c>
      <c r="U111" s="1">
        <f>IF(ISBLANK($C111),0,T111/($C111/1000))</f>
        <v>0</v>
      </c>
      <c r="V111" s="1">
        <v>32.700000000000003</v>
      </c>
      <c r="W111" s="1">
        <v>0.05</v>
      </c>
      <c r="X111" s="1">
        <f>IF(ISBLANK(V111),0,V111/100*9.8*1/(W111*6)*2*PI())</f>
        <v>67.116985451292337</v>
      </c>
      <c r="Y111" s="1">
        <f>IF(ISBLANK($C111),0,X111/($C111/1000))</f>
        <v>789.61159354461563</v>
      </c>
      <c r="Z111" s="1">
        <v>28.9</v>
      </c>
      <c r="AA111" s="1"/>
      <c r="AB111" s="1">
        <v>0.06</v>
      </c>
      <c r="AC111" s="1"/>
      <c r="AD111" s="1">
        <f>IF(ISBLANK(Z111),0,Z111/100*9.8*1/(AB111*6)*2*PI())</f>
        <v>49.431215074983399</v>
      </c>
      <c r="AE111" s="1">
        <f>IF(ISBLANK($C111),0,AD111/($C111/1000))</f>
        <v>581.54370676451049</v>
      </c>
      <c r="AH111" s="1">
        <f>IF(ISBLANK(AF111),0,AF111/100*9.8*1/(AG111*6)*2*PI())</f>
        <v>0</v>
      </c>
      <c r="AI111" s="1">
        <f>IF(ISBLANK($C111),0,AH111/($C111/1000))</f>
        <v>0</v>
      </c>
      <c r="AJ111" s="1">
        <v>23.5</v>
      </c>
      <c r="AK111" s="1"/>
      <c r="AL111" s="1">
        <v>0.08</v>
      </c>
      <c r="AM111" s="1"/>
      <c r="AN111" s="1">
        <f>IF(ISBLANK(AJ111),0,AJ111/100*9.8*1/(AL111*6)*2*PI())</f>
        <v>30.146199505072055</v>
      </c>
      <c r="AO111" s="1">
        <f>IF(ISBLANK($C111),0,AN111/($C111/1000))</f>
        <v>354.66117064790649</v>
      </c>
      <c r="AT111" s="1">
        <f>IF(ISBLANK(AP111),0,AP111/100*9.8*1/(AR111*6)*2*PI())</f>
        <v>0</v>
      </c>
      <c r="AU111" s="1">
        <f>IF(ISBLANK($C111),0,AT111/($C111/1000))</f>
        <v>0</v>
      </c>
      <c r="AX111" s="1">
        <f>IF(ISBLANK(AV111),0,AV111/100*9.8*1/(AW111*6)*2*PI())</f>
        <v>0</v>
      </c>
      <c r="AY111" s="1">
        <f>IF(ISBLANK($C111),0,AX111/($C111/1000))</f>
        <v>0</v>
      </c>
      <c r="BB111" s="1">
        <f>IF(ISBLANK(AZ111),0,AZ111/100*9.8*1/(BA111*6)*2*PI())</f>
        <v>0</v>
      </c>
      <c r="BC111" s="1">
        <f>IF(ISBLANK($C111),0,BB111/($C111/1000))</f>
        <v>0</v>
      </c>
      <c r="BF111" s="1">
        <f>IF(ISBLANK(BD111),0,BD111/100*9.8*1/(BE111*6)*2*PI())</f>
        <v>0</v>
      </c>
      <c r="BG111" s="1">
        <f>IF(ISBLANK($C111),0,BF111/($C111/1000))</f>
        <v>0</v>
      </c>
      <c r="BL111" s="1">
        <f>IF(ISBLANK(BH111),0,BH111/100*9.8*1/(BJ111*6)*2*PI())</f>
        <v>0</v>
      </c>
      <c r="BM111" s="1">
        <f>IF(ISBLANK($C111),0,BL111/($C111/1000))</f>
        <v>0</v>
      </c>
      <c r="BP111" s="1">
        <f>IF(ISBLANK(BN111),0,BN111/100*9.8*1/(BO111*6)*2*PI())</f>
        <v>0</v>
      </c>
      <c r="BQ111" s="1">
        <f>IF(ISBLANK($C111),0,BP111/($C111/1000))</f>
        <v>0</v>
      </c>
      <c r="BR111" s="3" t="s">
        <v>201</v>
      </c>
    </row>
    <row r="112" spans="1:70" ht="13.5" customHeight="1">
      <c r="A112" s="1" t="s">
        <v>45</v>
      </c>
      <c r="B112" s="1" t="s">
        <v>230</v>
      </c>
      <c r="C112" s="1">
        <v>85</v>
      </c>
      <c r="G112" s="1"/>
      <c r="H112" s="1">
        <f>IF(ISBLANK(D112),0,D112/100*9.8*1/(F112*6)*2*PI())</f>
        <v>0</v>
      </c>
      <c r="I112" s="1">
        <f>IF(ISBLANK($C112),0,H112/($C112/1000))</f>
        <v>0</v>
      </c>
      <c r="M112" s="1"/>
      <c r="N112" s="1">
        <f>IF(ISBLANK(J112),0,J112/100*9.8*1/(L112*6)*2*PI())</f>
        <v>0</v>
      </c>
      <c r="O112" s="1">
        <f>IF(ISBLANK($C112),0,N112/($C112/1000))</f>
        <v>0</v>
      </c>
      <c r="P112" s="1"/>
      <c r="Q112" s="1"/>
      <c r="R112" s="1"/>
      <c r="S112" s="1"/>
      <c r="T112" s="1">
        <f>IF(ISBLANK(P112),0,P112/100*9.8*1/(R112*6)*2*PI())</f>
        <v>0</v>
      </c>
      <c r="U112" s="1">
        <f>IF(ISBLANK($C112),0,T112/($C112/1000))</f>
        <v>0</v>
      </c>
      <c r="V112" s="1">
        <v>74</v>
      </c>
      <c r="W112" s="1">
        <v>0.125</v>
      </c>
      <c r="X112" s="1">
        <f>IF(ISBLANK(V112),0,V112/100*9.8*1/(W112*6)*2*PI())</f>
        <v>60.754213130221821</v>
      </c>
      <c r="Y112" s="1">
        <f>IF(ISBLANK($C112),0,X112/($C112/1000))</f>
        <v>714.75544859084494</v>
      </c>
      <c r="Z112" s="1">
        <v>65</v>
      </c>
      <c r="AA112" s="1"/>
      <c r="AB112" s="1">
        <v>0.13500000000000001</v>
      </c>
      <c r="AC112" s="1"/>
      <c r="AD112" s="1">
        <f>IF(ISBLANK(Z112),0,Z112/100*9.8*1/(AB112*6)*2*PI())</f>
        <v>49.412210378683909</v>
      </c>
      <c r="AE112" s="1">
        <f>IF(ISBLANK($C112),0,AD112/($C112/1000))</f>
        <v>581.32012210216362</v>
      </c>
      <c r="AH112" s="1">
        <f>IF(ISBLANK(AF112),0,AF112/100*9.8*1/(AG112*6)*2*PI())</f>
        <v>0</v>
      </c>
      <c r="AI112" s="1">
        <f>IF(ISBLANK($C112),0,AH112/($C112/1000))</f>
        <v>0</v>
      </c>
      <c r="AJ112" s="1">
        <v>55</v>
      </c>
      <c r="AK112" s="1"/>
      <c r="AL112" s="1">
        <v>0.16500000000000001</v>
      </c>
      <c r="AM112" s="1"/>
      <c r="AN112" s="1">
        <f>IF(ISBLANK(AJ112),0,AJ112/100*9.8*1/(AL112*6)*2*PI())</f>
        <v>34.208453339088862</v>
      </c>
      <c r="AO112" s="1">
        <f>IF(ISBLANK($C112),0,AN112/($C112/1000))</f>
        <v>402.45239222457479</v>
      </c>
      <c r="AT112" s="1">
        <f>IF(ISBLANK(AP112),0,AP112/100*9.8*1/(AR112*6)*2*PI())</f>
        <v>0</v>
      </c>
      <c r="AU112" s="1">
        <f>IF(ISBLANK($C112),0,AT112/($C112/1000))</f>
        <v>0</v>
      </c>
      <c r="AV112" s="1">
        <v>45</v>
      </c>
      <c r="AW112" s="1">
        <v>0.19</v>
      </c>
      <c r="AX112" s="1">
        <f>IF(ISBLANK(AV112),0,AV112/100*9.8*1/(AW112*6)*2*PI())</f>
        <v>24.306006319878925</v>
      </c>
      <c r="AY112" s="1">
        <f>IF(ISBLANK($C112),0,AX112/($C112/1000))</f>
        <v>285.95301552798736</v>
      </c>
      <c r="BB112" s="1">
        <v>0</v>
      </c>
      <c r="BC112" s="1">
        <v>0</v>
      </c>
      <c r="BF112" s="1">
        <f>IF(ISBLANK(BD112),0,BD112/100*9.8*1/(BE112*6)*2*PI())</f>
        <v>0</v>
      </c>
      <c r="BG112" s="1">
        <f>IF(ISBLANK($C112),0,BF112/($C112/1000))</f>
        <v>0</v>
      </c>
      <c r="BL112" s="1">
        <f>IF(ISBLANK(BH112),0,BH112/100*9.8*1/(BJ112*6)*2*PI())</f>
        <v>0</v>
      </c>
      <c r="BM112" s="1">
        <f>IF(ISBLANK($C112),0,BL112/($C112/1000))</f>
        <v>0</v>
      </c>
      <c r="BP112" s="1">
        <f>IF(ISBLANK(BN112),0,BN112/100*9.8*1/(BO112*6)*2*PI())</f>
        <v>0</v>
      </c>
      <c r="BQ112" s="1">
        <f>IF(ISBLANK($C112),0,BP112/($C112/1000))</f>
        <v>0</v>
      </c>
      <c r="BR112" s="3" t="s">
        <v>231</v>
      </c>
    </row>
    <row r="113" spans="1:70" ht="13.5" customHeight="1">
      <c r="A113" s="1" t="s">
        <v>45</v>
      </c>
      <c r="B113" s="1" t="s">
        <v>232</v>
      </c>
      <c r="C113" s="1">
        <v>85</v>
      </c>
      <c r="G113" s="1"/>
      <c r="H113" s="1">
        <f>IF(ISBLANK(D113),0,D113/100*9.8*1/(F113*6)*2*PI())</f>
        <v>0</v>
      </c>
      <c r="I113" s="1">
        <f>IF(ISBLANK($C113),0,H113/($C113/1000))</f>
        <v>0</v>
      </c>
      <c r="M113" s="1"/>
      <c r="N113" s="1">
        <f>IF(ISBLANK(J113),0,J113/100*9.8*1/(L113*6)*2*PI())</f>
        <v>0</v>
      </c>
      <c r="O113" s="1">
        <f>IF(ISBLANK($C113),0,N113/($C113/1000))</f>
        <v>0</v>
      </c>
      <c r="P113" s="1"/>
      <c r="Q113" s="1"/>
      <c r="R113" s="1"/>
      <c r="S113" s="1"/>
      <c r="T113" s="1">
        <f>IF(ISBLANK(P113),0,P113/100*9.8*1/(R113*6)*2*PI())</f>
        <v>0</v>
      </c>
      <c r="U113" s="1">
        <f>IF(ISBLANK($C113),0,T113/($C113/1000))</f>
        <v>0</v>
      </c>
      <c r="V113" s="1">
        <v>74</v>
      </c>
      <c r="W113" s="1">
        <v>0.125</v>
      </c>
      <c r="X113" s="1">
        <f>IF(ISBLANK(V113),0,V113/100*9.8*1/(W113*6)*2*PI())</f>
        <v>60.754213130221821</v>
      </c>
      <c r="Y113" s="1">
        <f>IF(ISBLANK($C113),0,X113/($C113/1000))</f>
        <v>714.75544859084494</v>
      </c>
      <c r="Z113" s="1">
        <v>65</v>
      </c>
      <c r="AA113" s="1"/>
      <c r="AB113" s="1">
        <v>0.13500000000000001</v>
      </c>
      <c r="AC113" s="1"/>
      <c r="AD113" s="1">
        <f>IF(ISBLANK(Z113),0,Z113/100*9.8*1/(AB113*6)*2*PI())</f>
        <v>49.412210378683909</v>
      </c>
      <c r="AE113" s="1">
        <f>IF(ISBLANK($C113),0,AD113/($C113/1000))</f>
        <v>581.32012210216362</v>
      </c>
      <c r="AH113" s="1">
        <f>IF(ISBLANK(AF113),0,AF113/100*9.8*1/(AG113*6)*2*PI())</f>
        <v>0</v>
      </c>
      <c r="AI113" s="1">
        <f>IF(ISBLANK($C113),0,AH113/($C113/1000))</f>
        <v>0</v>
      </c>
      <c r="AJ113" s="1">
        <v>55</v>
      </c>
      <c r="AK113" s="1"/>
      <c r="AL113" s="1">
        <v>0.16500000000000001</v>
      </c>
      <c r="AM113" s="1"/>
      <c r="AN113" s="1">
        <f>IF(ISBLANK(AJ113),0,AJ113/100*9.8*1/(AL113*6)*2*PI())</f>
        <v>34.208453339088862</v>
      </c>
      <c r="AO113" s="1">
        <f>IF(ISBLANK($C113),0,AN113/($C113/1000))</f>
        <v>402.45239222457479</v>
      </c>
      <c r="AT113" s="1">
        <f>IF(ISBLANK(AP113),0,AP113/100*9.8*1/(AR113*6)*2*PI())</f>
        <v>0</v>
      </c>
      <c r="AU113" s="1">
        <f>IF(ISBLANK($C113),0,AT113/($C113/1000))</f>
        <v>0</v>
      </c>
      <c r="AV113" s="1">
        <v>45</v>
      </c>
      <c r="AW113" s="1">
        <v>0.19</v>
      </c>
      <c r="AX113" s="1">
        <f>IF(ISBLANK(AV113),0,AV113/100*9.8*1/(AW113*6)*2*PI())</f>
        <v>24.306006319878925</v>
      </c>
      <c r="AY113" s="1">
        <f>IF(ISBLANK($C113),0,AX113/($C113/1000))</f>
        <v>285.95301552798736</v>
      </c>
      <c r="BB113" s="1">
        <v>0</v>
      </c>
      <c r="BC113" s="1">
        <v>0</v>
      </c>
      <c r="BF113" s="1">
        <f>IF(ISBLANK(BD113),0,BD113/100*9.8*1/(BE113*6)*2*PI())</f>
        <v>0</v>
      </c>
      <c r="BG113" s="1">
        <f>IF(ISBLANK($C113),0,BF113/($C113/1000))</f>
        <v>0</v>
      </c>
      <c r="BL113" s="1">
        <f>IF(ISBLANK(BH113),0,BH113/100*9.8*1/(BJ113*6)*2*PI())</f>
        <v>0</v>
      </c>
      <c r="BM113" s="1">
        <f>IF(ISBLANK($C113),0,BL113/($C113/1000))</f>
        <v>0</v>
      </c>
      <c r="BP113" s="1">
        <f>IF(ISBLANK(BN113),0,BN113/100*9.8*1/(BO113*6)*2*PI())</f>
        <v>0</v>
      </c>
      <c r="BQ113" s="1">
        <f>IF(ISBLANK($C113),0,BP113/($C113/1000))</f>
        <v>0</v>
      </c>
      <c r="BR113" s="9" t="s">
        <v>971</v>
      </c>
    </row>
    <row r="114" spans="1:70" ht="13.5" customHeight="1">
      <c r="A114" s="1" t="s">
        <v>76</v>
      </c>
      <c r="B114" s="1" t="s">
        <v>237</v>
      </c>
      <c r="C114" s="1">
        <v>8.1</v>
      </c>
      <c r="H114" s="1">
        <f>IF(ISBLANK(D114),0,D114/100*9.8*1/(F114*6)*2*PI())</f>
        <v>0</v>
      </c>
      <c r="I114" s="1">
        <f>IF(ISBLANK($C114),0,H114/($C114/1000))</f>
        <v>0</v>
      </c>
      <c r="M114" s="1"/>
      <c r="N114" s="1">
        <f>IF(ISBLANK(J114),0,J114/100*9.8*1/(L114*6)*2*PI())</f>
        <v>0</v>
      </c>
      <c r="O114" s="1">
        <f>IF(ISBLANK($C114),0,N114/($C114/1000))</f>
        <v>0</v>
      </c>
      <c r="P114" s="1"/>
      <c r="Q114" s="1"/>
      <c r="R114" s="1"/>
      <c r="S114" s="1"/>
      <c r="T114" s="1">
        <f>IF(ISBLANK(P114),0,P114/100*9.8*1/(R114*6)*2*PI())</f>
        <v>0</v>
      </c>
      <c r="U114" s="1">
        <f>IF(ISBLANK($C114),0,T114/($C114/1000))</f>
        <v>0</v>
      </c>
      <c r="V114" s="1">
        <v>3.5</v>
      </c>
      <c r="W114" s="1">
        <v>6.5000000000000002E-2</v>
      </c>
      <c r="X114" s="1">
        <f>IF(ISBLANK(V114),0,V114/100*9.8*1/(W114*6)*2*PI())</f>
        <v>5.5259809240066629</v>
      </c>
      <c r="Y114" s="1">
        <f>IF(ISBLANK($C114),0,X114/($C114/1000))</f>
        <v>682.21986716131642</v>
      </c>
      <c r="Z114" s="1">
        <v>3.3</v>
      </c>
      <c r="AA114" s="1"/>
      <c r="AB114" s="1">
        <v>7.1999999999999995E-2</v>
      </c>
      <c r="AC114" s="1"/>
      <c r="AD114" s="1">
        <f>IF(ISBLANK(Z114),0,Z114/100*9.8*1/(AB114*6)*2*PI())</f>
        <v>4.7036623341247186</v>
      </c>
      <c r="AE114" s="1">
        <f>IF(ISBLANK($C114),0,AD114/($C114/1000))</f>
        <v>580.69905359564427</v>
      </c>
      <c r="AH114" s="1">
        <f>IF(ISBLANK(AF114),0,AF114/100*9.8*1/(AG114*6)*2*PI())</f>
        <v>0</v>
      </c>
      <c r="AI114" s="1">
        <f>IF(ISBLANK($C114),0,AH114/($C114/1000))</f>
        <v>0</v>
      </c>
      <c r="AJ114" s="1">
        <v>2.4</v>
      </c>
      <c r="AK114" s="1"/>
      <c r="AL114" s="1">
        <v>8.5999999999999993E-2</v>
      </c>
      <c r="AM114" s="1"/>
      <c r="AN114" s="1">
        <f>IF(ISBLANK(AJ114),0,AJ114/100*9.8*1/(AL114*6)*2*PI())</f>
        <v>2.863963535365579</v>
      </c>
      <c r="AO114" s="1">
        <f>IF(ISBLANK($C114),0,AN114/($C114/1000))</f>
        <v>353.57574510686163</v>
      </c>
      <c r="AP114" s="1">
        <v>2.1</v>
      </c>
      <c r="AQ114" s="1"/>
      <c r="AR114" s="1">
        <v>0.106</v>
      </c>
      <c r="AS114" s="1"/>
      <c r="AT114" s="1">
        <f>IF(ISBLANK(AP114),0,AP114/100*9.8*1/(AR114*6)*2*PI())</f>
        <v>2.0331439248703758</v>
      </c>
      <c r="AU114" s="1">
        <f>IF(ISBLANK($C114),0,AT114/($C114/1000))</f>
        <v>251.00542282350318</v>
      </c>
      <c r="AX114" s="1">
        <f>IF(ISBLANK(AV114),0,AV114/100*9.8*1/(AW114*6)*2*PI())</f>
        <v>0</v>
      </c>
      <c r="AY114" s="1">
        <f>IF(ISBLANK($C114),0,AX114/($C114/1000))</f>
        <v>0</v>
      </c>
      <c r="BB114" s="1">
        <f>IF(ISBLANK(AZ114),0,AZ114/100*9.8*1/(BA114*6)*2*PI())</f>
        <v>0</v>
      </c>
      <c r="BC114" s="1">
        <f>IF(ISBLANK($C114),0,BB114/($C114/1000))</f>
        <v>0</v>
      </c>
      <c r="BF114" s="1">
        <f>IF(ISBLANK(BD114),0,BD114/100*9.8*1/(BE114*6)*2*PI())</f>
        <v>0</v>
      </c>
      <c r="BG114" s="1">
        <f>IF(ISBLANK($C114),0,BF114/($C114/1000))</f>
        <v>0</v>
      </c>
      <c r="BL114" s="1">
        <f>IF(ISBLANK(BH114),0,BH114/100*9.8*1/(BJ114*6)*2*PI())</f>
        <v>0</v>
      </c>
      <c r="BM114" s="1">
        <f>IF(ISBLANK($C114),0,BL114/($C114/1000))</f>
        <v>0</v>
      </c>
      <c r="BP114" s="1">
        <f>IF(ISBLANK(BN114),0,BN114/100*9.8*1/(BO114*6)*2*PI())</f>
        <v>0</v>
      </c>
      <c r="BQ114" s="1">
        <f>IF(ISBLANK($C114),0,BP114/($C114/1000))</f>
        <v>0</v>
      </c>
      <c r="BR114" s="3" t="s">
        <v>238</v>
      </c>
    </row>
    <row r="115" spans="1:70" ht="13.5" customHeight="1">
      <c r="A115" s="1" t="s">
        <v>76</v>
      </c>
      <c r="B115" s="1" t="s">
        <v>85</v>
      </c>
      <c r="C115" s="1">
        <v>70</v>
      </c>
      <c r="H115" s="1">
        <f>IF(ISBLANK(D115),0,D115/100*9.8*1/(F115*6)*2*PI())</f>
        <v>0</v>
      </c>
      <c r="I115" s="1">
        <f>IF(ISBLANK($C115),0,H115/($C115/1000))</f>
        <v>0</v>
      </c>
      <c r="M115" s="1"/>
      <c r="N115" s="1">
        <f>IF(ISBLANK(J115),0,J115/100*9.8*1/(L115*6)*2*PI())</f>
        <v>0</v>
      </c>
      <c r="O115" s="1">
        <f>IF(ISBLANK($C115),0,N115/($C115/1000))</f>
        <v>0</v>
      </c>
      <c r="P115" s="1"/>
      <c r="Q115" s="1"/>
      <c r="R115" s="1"/>
      <c r="S115" s="1"/>
      <c r="T115" s="1">
        <f>IF(ISBLANK(P115),0,P115/100*9.8*1/(R115*6)*2*PI())</f>
        <v>0</v>
      </c>
      <c r="U115" s="1">
        <f>IF(ISBLANK($C115),0,T115/($C115/1000))</f>
        <v>0</v>
      </c>
      <c r="V115" s="1">
        <v>24</v>
      </c>
      <c r="W115" s="1">
        <v>3.3000000000000002E-2</v>
      </c>
      <c r="X115" s="1">
        <f>IF(ISBLANK(V115),0,V115/100*9.8*1/(W115*6)*2*PI())</f>
        <v>74.636625467102959</v>
      </c>
      <c r="Y115" s="1">
        <f>IF(ISBLANK($C115),0,X115/($C115/1000))</f>
        <v>1066.2375066728994</v>
      </c>
      <c r="Z115" s="1">
        <v>19</v>
      </c>
      <c r="AA115" s="1"/>
      <c r="AB115" s="1">
        <v>4.8000000000000001E-2</v>
      </c>
      <c r="AC115" s="1"/>
      <c r="AD115" s="1">
        <f>IF(ISBLANK(Z115),0,Z115/100*9.8*1/(AB115*6)*2*PI())</f>
        <v>40.62253834016802</v>
      </c>
      <c r="AE115" s="1">
        <f>IF(ISBLANK($C115),0,AD115/($C115/1000))</f>
        <v>580.32197628811457</v>
      </c>
      <c r="AH115" s="1">
        <f>IF(ISBLANK(AF115),0,AF115/100*9.8*1/(AG115*6)*2*PI())</f>
        <v>0</v>
      </c>
      <c r="AI115" s="1">
        <f>IF(ISBLANK($C115),0,AH115/($C115/1000))</f>
        <v>0</v>
      </c>
      <c r="AJ115" s="1">
        <v>14</v>
      </c>
      <c r="AK115" s="1"/>
      <c r="AL115" s="1">
        <v>5.8000000000000003E-2</v>
      </c>
      <c r="AM115" s="1"/>
      <c r="AN115" s="1">
        <f>IF(ISBLANK(AJ115),0,AJ115/100*9.8*1/(AL115*6)*2*PI())</f>
        <v>24.771638624857452</v>
      </c>
      <c r="AO115" s="1">
        <f>IF(ISBLANK($C115),0,AN115/($C115/1000))</f>
        <v>353.88055178367784</v>
      </c>
      <c r="AT115" s="1">
        <f>IF(ISBLANK(AP115),0,AP115/100*9.8*1/(AR115*6)*2*PI())</f>
        <v>0</v>
      </c>
      <c r="AU115" s="1">
        <f>IF(ISBLANK($C115),0,AT115/($C115/1000))</f>
        <v>0</v>
      </c>
      <c r="AX115" s="1">
        <f>IF(ISBLANK(AV115),0,AV115/100*9.8*1/(AW115*6)*2*PI())</f>
        <v>0</v>
      </c>
      <c r="AY115" s="1">
        <f>IF(ISBLANK($C115),0,AX115/($C115/1000))</f>
        <v>0</v>
      </c>
      <c r="BB115" s="1">
        <f>IF(ISBLANK(AZ115),0,AZ115/100*9.8*1/(BA115*6)*2*PI())</f>
        <v>0</v>
      </c>
      <c r="BC115" s="1">
        <f>IF(ISBLANK($C115),0,BB115/($C115/1000))</f>
        <v>0</v>
      </c>
      <c r="BF115" s="1">
        <f>IF(ISBLANK(BD115),0,BD115/100*9.8*1/(BE115*6)*2*PI())</f>
        <v>0</v>
      </c>
      <c r="BG115" s="1">
        <f>IF(ISBLANK($C115),0,BF115/($C115/1000))</f>
        <v>0</v>
      </c>
      <c r="BL115" s="1">
        <f>IF(ISBLANK(BH115),0,BH115/100*9.8*1/(BJ115*6)*2*PI())</f>
        <v>0</v>
      </c>
      <c r="BM115" s="1">
        <f>IF(ISBLANK($C115),0,BL115/($C115/1000))</f>
        <v>0</v>
      </c>
      <c r="BP115" s="1">
        <f>IF(ISBLANK(BN115),0,BN115/100*9.8*1/(BO115*6)*2*PI())</f>
        <v>0</v>
      </c>
      <c r="BQ115" s="1">
        <f>IF(ISBLANK($C115),0,BP115/($C115/1000))</f>
        <v>0</v>
      </c>
      <c r="BR115" s="3" t="s">
        <v>86</v>
      </c>
    </row>
    <row r="116" spans="1:70" ht="13.5" customHeight="1">
      <c r="A116" s="1" t="s">
        <v>76</v>
      </c>
      <c r="B116" s="1" t="s">
        <v>87</v>
      </c>
      <c r="C116" s="1">
        <v>70</v>
      </c>
      <c r="H116" s="1">
        <f>IF(ISBLANK(D116),0,D116/100*9.8*1/(F116*6)*2*PI())</f>
        <v>0</v>
      </c>
      <c r="I116" s="1">
        <f>IF(ISBLANK($C116),0,H116/($C116/1000))</f>
        <v>0</v>
      </c>
      <c r="M116" s="1"/>
      <c r="N116" s="1">
        <f>IF(ISBLANK(J116),0,J116/100*9.8*1/(L116*6)*2*PI())</f>
        <v>0</v>
      </c>
      <c r="O116" s="1">
        <f>IF(ISBLANK($C116),0,N116/($C116/1000))</f>
        <v>0</v>
      </c>
      <c r="P116" s="1"/>
      <c r="Q116" s="1"/>
      <c r="R116" s="1"/>
      <c r="S116" s="1"/>
      <c r="T116" s="1">
        <f>IF(ISBLANK(P116),0,P116/100*9.8*1/(R116*6)*2*PI())</f>
        <v>0</v>
      </c>
      <c r="U116" s="1">
        <f>IF(ISBLANK($C116),0,T116/($C116/1000))</f>
        <v>0</v>
      </c>
      <c r="V116" s="1">
        <v>24</v>
      </c>
      <c r="W116" s="1">
        <v>3.3000000000000002E-2</v>
      </c>
      <c r="X116" s="1">
        <f>IF(ISBLANK(V116),0,V116/100*9.8*1/(W116*6)*2*PI())</f>
        <v>74.636625467102959</v>
      </c>
      <c r="Y116" s="1">
        <f>IF(ISBLANK($C116),0,X116/($C116/1000))</f>
        <v>1066.2375066728994</v>
      </c>
      <c r="Z116" s="1">
        <v>19</v>
      </c>
      <c r="AA116" s="1"/>
      <c r="AB116" s="1">
        <v>4.8000000000000001E-2</v>
      </c>
      <c r="AC116" s="1"/>
      <c r="AD116" s="1">
        <f>IF(ISBLANK(Z116),0,Z116/100*9.8*1/(AB116*6)*2*PI())</f>
        <v>40.62253834016802</v>
      </c>
      <c r="AE116" s="1">
        <f>IF(ISBLANK($C116),0,AD116/($C116/1000))</f>
        <v>580.32197628811457</v>
      </c>
      <c r="AH116" s="1">
        <f>IF(ISBLANK(AF116),0,AF116/100*9.8*1/(AG116*6)*2*PI())</f>
        <v>0</v>
      </c>
      <c r="AI116" s="1">
        <f>IF(ISBLANK($C116),0,AH116/($C116/1000))</f>
        <v>0</v>
      </c>
      <c r="AJ116" s="1">
        <v>14</v>
      </c>
      <c r="AK116" s="1"/>
      <c r="AL116" s="1">
        <v>5.8000000000000003E-2</v>
      </c>
      <c r="AM116" s="1"/>
      <c r="AN116" s="1">
        <f>IF(ISBLANK(AJ116),0,AJ116/100*9.8*1/(AL116*6)*2*PI())</f>
        <v>24.771638624857452</v>
      </c>
      <c r="AO116" s="1">
        <f>IF(ISBLANK($C116),0,AN116/($C116/1000))</f>
        <v>353.88055178367784</v>
      </c>
      <c r="AT116" s="1">
        <f>IF(ISBLANK(AP116),0,AP116/100*9.8*1/(AR116*6)*2*PI())</f>
        <v>0</v>
      </c>
      <c r="AU116" s="1">
        <f>IF(ISBLANK($C116),0,AT116/($C116/1000))</f>
        <v>0</v>
      </c>
      <c r="AX116" s="1">
        <f>IF(ISBLANK(AV116),0,AV116/100*9.8*1/(AW116*6)*2*PI())</f>
        <v>0</v>
      </c>
      <c r="AY116" s="1">
        <f>IF(ISBLANK($C116),0,AX116/($C116/1000))</f>
        <v>0</v>
      </c>
      <c r="BB116" s="1">
        <f>IF(ISBLANK(AZ116),0,AZ116/100*9.8*1/(BA116*6)*2*PI())</f>
        <v>0</v>
      </c>
      <c r="BC116" s="1">
        <f>IF(ISBLANK($C116),0,BB116/($C116/1000))</f>
        <v>0</v>
      </c>
      <c r="BF116" s="1">
        <f>IF(ISBLANK(BD116),0,BD116/100*9.8*1/(BE116*6)*2*PI())</f>
        <v>0</v>
      </c>
      <c r="BG116" s="1">
        <f>IF(ISBLANK($C116),0,BF116/($C116/1000))</f>
        <v>0</v>
      </c>
      <c r="BL116" s="1">
        <f>IF(ISBLANK(BH116),0,BH116/100*9.8*1/(BJ116*6)*2*PI())</f>
        <v>0</v>
      </c>
      <c r="BM116" s="1">
        <f>IF(ISBLANK($C116),0,BL116/($C116/1000))</f>
        <v>0</v>
      </c>
      <c r="BP116" s="1">
        <f>IF(ISBLANK(BN116),0,BN116/100*9.8*1/(BO116*6)*2*PI())</f>
        <v>0</v>
      </c>
      <c r="BQ116" s="1">
        <f>IF(ISBLANK($C116),0,BP116/($C116/1000))</f>
        <v>0</v>
      </c>
      <c r="BR116" s="3" t="s">
        <v>88</v>
      </c>
    </row>
    <row r="117" spans="1:70" ht="13.5" customHeight="1">
      <c r="A117" s="1" t="s">
        <v>45</v>
      </c>
      <c r="B117" s="1" t="s">
        <v>218</v>
      </c>
      <c r="C117" s="1">
        <v>88.5</v>
      </c>
      <c r="G117" s="1"/>
      <c r="H117" s="1">
        <f>IF(ISBLANK(D117),0,D117/100*9.8*1/(F117*6)*2*PI())</f>
        <v>0</v>
      </c>
      <c r="I117" s="1">
        <f>IF(ISBLANK($C117),0,H117/($C117/1000))</f>
        <v>0</v>
      </c>
      <c r="M117" s="1"/>
      <c r="N117" s="1">
        <f>IF(ISBLANK(J117),0,J117/100*9.8*1/(L117*6)*2*PI())</f>
        <v>0</v>
      </c>
      <c r="O117" s="1">
        <f>IF(ISBLANK($C117),0,N117/($C117/1000))</f>
        <v>0</v>
      </c>
      <c r="P117" s="1"/>
      <c r="Q117" s="1"/>
      <c r="R117" s="1"/>
      <c r="S117" s="1"/>
      <c r="T117" s="1">
        <f>IF(ISBLANK(P117),0,P117/100*9.8*1/(R117*6)*2*PI())</f>
        <v>0</v>
      </c>
      <c r="U117" s="1">
        <f>IF(ISBLANK($C117),0,T117/($C117/1000))</f>
        <v>0</v>
      </c>
      <c r="V117" s="1">
        <v>68</v>
      </c>
      <c r="W117" s="1">
        <v>0.105</v>
      </c>
      <c r="X117" s="1">
        <f>IF(ISBLANK(V117),0,V117/100*9.8*1/(W117*6)*2*PI())</f>
        <v>66.462137915944083</v>
      </c>
      <c r="Y117" s="1">
        <f>IF(ISBLANK($C117),0,X117/($C117/1000))</f>
        <v>750.98460921970718</v>
      </c>
      <c r="Z117" s="1">
        <v>60</v>
      </c>
      <c r="AA117" s="1"/>
      <c r="AB117" s="1">
        <v>0.12</v>
      </c>
      <c r="AC117" s="1"/>
      <c r="AD117" s="1">
        <f>IF(ISBLANK(Z117),0,Z117/100*9.8*1/(AB117*6)*2*PI())</f>
        <v>51.312680008633286</v>
      </c>
      <c r="AE117" s="1">
        <f>IF(ISBLANK($C117),0,AD117/($C117/1000))</f>
        <v>579.804293882862</v>
      </c>
      <c r="AH117" s="1">
        <f>IF(ISBLANK(AF117),0,AF117/100*9.8*1/(AG117*6)*2*PI())</f>
        <v>0</v>
      </c>
      <c r="AI117" s="1">
        <f>IF(ISBLANK($C117),0,AH117/($C117/1000))</f>
        <v>0</v>
      </c>
      <c r="AJ117" s="1">
        <v>52</v>
      </c>
      <c r="AK117" s="1"/>
      <c r="AL117" s="1">
        <v>0.13500000000000001</v>
      </c>
      <c r="AM117" s="1"/>
      <c r="AN117" s="1">
        <f>IF(ISBLANK(AJ117),0,AJ117/100*9.8*1/(AL117*6)*2*PI())</f>
        <v>39.529768302947133</v>
      </c>
      <c r="AO117" s="1">
        <f>IF(ISBLANK($C117),0,AN117/($C117/1000))</f>
        <v>446.6640486208716</v>
      </c>
      <c r="AT117" s="1">
        <f>IF(ISBLANK(AP117),0,AP117/100*9.8*1/(AR117*6)*2*PI())</f>
        <v>0</v>
      </c>
      <c r="AU117" s="1">
        <f>IF(ISBLANK($C117),0,AT117/($C117/1000))</f>
        <v>0</v>
      </c>
      <c r="AV117" s="1">
        <v>42</v>
      </c>
      <c r="AW117" s="1">
        <v>0.16</v>
      </c>
      <c r="AX117" s="1">
        <f>IF(ISBLANK(AV117),0,AV117/100*9.8*1/(AW117*6)*2*PI())</f>
        <v>26.939157004532479</v>
      </c>
      <c r="AY117" s="1">
        <f>IF(ISBLANK($C117),0,AX117/($C117/1000))</f>
        <v>304.39725428850261</v>
      </c>
      <c r="BB117" s="1">
        <v>0</v>
      </c>
      <c r="BC117" s="1">
        <v>0</v>
      </c>
      <c r="BF117" s="1">
        <f>IF(ISBLANK(BD117),0,BD117/100*9.8*1/(BE117*6)*2*PI())</f>
        <v>0</v>
      </c>
      <c r="BG117" s="1">
        <f>IF(ISBLANK($C117),0,BF117/($C117/1000))</f>
        <v>0</v>
      </c>
      <c r="BL117" s="1">
        <f>IF(ISBLANK(BH117),0,BH117/100*9.8*1/(BJ117*6)*2*PI())</f>
        <v>0</v>
      </c>
      <c r="BM117" s="1">
        <f>IF(ISBLANK($C117),0,BL117/($C117/1000))</f>
        <v>0</v>
      </c>
      <c r="BP117" s="1">
        <f>IF(ISBLANK(BN117),0,BN117/100*9.8*1/(BO117*6)*2*PI())</f>
        <v>0</v>
      </c>
      <c r="BQ117" s="1">
        <f>IF(ISBLANK($C117),0,BP117/($C117/1000))</f>
        <v>0</v>
      </c>
      <c r="BR117" s="3" t="s">
        <v>219</v>
      </c>
    </row>
    <row r="118" spans="1:70" ht="13.5" customHeight="1">
      <c r="A118" s="1" t="s">
        <v>68</v>
      </c>
      <c r="B118" s="10" t="s">
        <v>161</v>
      </c>
      <c r="C118" s="1">
        <v>20.5</v>
      </c>
      <c r="H118" s="1">
        <f>IF(ISBLANK(D118),0,D118/100*9.8*1/(F118*6)*2*PI())</f>
        <v>0</v>
      </c>
      <c r="I118" s="1">
        <f>IF(ISBLANK($C118),0,H118/($C118/1000))</f>
        <v>0</v>
      </c>
      <c r="M118" s="1"/>
      <c r="N118" s="1">
        <f>IF(ISBLANK(J118),0,J118/100*9.8*1/(L118*6)*2*PI())</f>
        <v>0</v>
      </c>
      <c r="O118" s="1">
        <f>IF(ISBLANK($C118),0,N118/($C118/1000))</f>
        <v>0</v>
      </c>
      <c r="P118" s="1"/>
      <c r="Q118" s="1"/>
      <c r="R118" s="1"/>
      <c r="S118" s="1"/>
      <c r="T118" s="1">
        <f>IF(ISBLANK(P118),0,P118/100*9.8*1/(R118*6)*2*PI())</f>
        <v>0</v>
      </c>
      <c r="U118" s="1">
        <f>IF(ISBLANK($C118),0,T118/($C118/1000))</f>
        <v>0</v>
      </c>
      <c r="V118" s="1">
        <v>5.0999999999999996</v>
      </c>
      <c r="W118" s="1">
        <v>0.03</v>
      </c>
      <c r="X118" s="1">
        <f>IF(ISBLANK(V118),0,V118/100*9.8*1/(W118*6)*2*PI())</f>
        <v>17.44631120293532</v>
      </c>
      <c r="Y118" s="1">
        <f>IF(ISBLANK($C118),0,X118/($C118/1000))</f>
        <v>851.03957087489357</v>
      </c>
      <c r="Z118" s="1">
        <v>4.5999999999999996</v>
      </c>
      <c r="AA118" s="1"/>
      <c r="AB118" s="1">
        <v>0.04</v>
      </c>
      <c r="AC118" s="1"/>
      <c r="AD118" s="1">
        <f>IF(ISBLANK(Z118),0,Z118/100*9.8*1/(AB118*6)*2*PI())</f>
        <v>11.801916401985658</v>
      </c>
      <c r="AE118" s="1">
        <f>IF(ISBLANK($C118),0,AD118/($C118/1000))</f>
        <v>575.70323912125161</v>
      </c>
      <c r="AH118" s="1">
        <f>IF(ISBLANK(AF118),0,AF118/100*9.8*1/(AG118*6)*2*PI())</f>
        <v>0</v>
      </c>
      <c r="AI118" s="1">
        <f>IF(ISBLANK($C118),0,AH118/($C118/1000))</f>
        <v>0</v>
      </c>
      <c r="AJ118" s="1">
        <v>3.8</v>
      </c>
      <c r="AK118" s="1"/>
      <c r="AL118" s="1">
        <v>0.05</v>
      </c>
      <c r="AM118" s="1"/>
      <c r="AN118" s="1">
        <f>IF(ISBLANK(AJ118),0,AJ118/100*9.8*1/(AL118*6)*2*PI())</f>
        <v>7.7995273613122587</v>
      </c>
      <c r="AO118" s="1">
        <f>IF(ISBLANK($C118),0,AN118/($C118/1000))</f>
        <v>380.4647493323053</v>
      </c>
      <c r="AT118" s="1">
        <f>IF(ISBLANK(AP118),0,AP118/100*9.8*1/(AR118*6)*2*PI())</f>
        <v>0</v>
      </c>
      <c r="AU118" s="1">
        <f>IF(ISBLANK($C118),0,AT118/($C118/1000))</f>
        <v>0</v>
      </c>
      <c r="AX118" s="1">
        <f>IF(ISBLANK(AV118),0,AV118/100*9.8*1/(AW118*6)*2*PI())</f>
        <v>0</v>
      </c>
      <c r="AY118" s="1">
        <f>IF(ISBLANK($C118),0,AX118/($C118/1000))</f>
        <v>0</v>
      </c>
      <c r="BB118" s="1">
        <f>IF(ISBLANK(AZ118),0,AZ118/100*9.8*1/(BA118*6)*2*PI())</f>
        <v>0</v>
      </c>
      <c r="BC118" s="1">
        <f>IF(ISBLANK($C118),0,BB118/($C118/1000))</f>
        <v>0</v>
      </c>
      <c r="BF118" s="1">
        <f>IF(ISBLANK(BD118),0,BD118/100*9.8*1/(BE118*6)*2*PI())</f>
        <v>0</v>
      </c>
      <c r="BG118" s="1">
        <f>IF(ISBLANK($C118),0,BF118/($C118/1000))</f>
        <v>0</v>
      </c>
      <c r="BL118" s="1">
        <f>IF(ISBLANK(BH118),0,BH118/100*9.8*1/(BJ118*6)*2*PI())</f>
        <v>0</v>
      </c>
      <c r="BM118" s="1">
        <f>IF(ISBLANK($C118),0,BL118/($C118/1000))</f>
        <v>0</v>
      </c>
      <c r="BP118" s="1">
        <f>IF(ISBLANK(BN118),0,BN118/100*9.8*1/(BO118*6)*2*PI())</f>
        <v>0</v>
      </c>
      <c r="BQ118" s="1">
        <f>IF(ISBLANK($C118),0,BP118/($C118/1000))</f>
        <v>0</v>
      </c>
      <c r="BR118" s="3" t="s">
        <v>162</v>
      </c>
    </row>
    <row r="119" spans="1:70" ht="13.5" customHeight="1">
      <c r="A119" s="1" t="s">
        <v>68</v>
      </c>
      <c r="B119" s="1" t="s">
        <v>163</v>
      </c>
      <c r="C119" s="1">
        <v>20.5</v>
      </c>
      <c r="H119" s="1">
        <f>IF(ISBLANK(D119),0,D119/100*9.8*1/(F119*6)*2*PI())</f>
        <v>0</v>
      </c>
      <c r="I119" s="1">
        <f>IF(ISBLANK($C119),0,H119/($C119/1000))</f>
        <v>0</v>
      </c>
      <c r="M119" s="1"/>
      <c r="N119" s="1">
        <f>IF(ISBLANK(J119),0,J119/100*9.8*1/(L119*6)*2*PI())</f>
        <v>0</v>
      </c>
      <c r="O119" s="1">
        <f>IF(ISBLANK($C119),0,N119/($C119/1000))</f>
        <v>0</v>
      </c>
      <c r="P119" s="1"/>
      <c r="Q119" s="1"/>
      <c r="R119" s="1"/>
      <c r="S119" s="1"/>
      <c r="T119" s="1">
        <f>IF(ISBLANK(P119),0,P119/100*9.8*1/(R119*6)*2*PI())</f>
        <v>0</v>
      </c>
      <c r="U119" s="1">
        <f>IF(ISBLANK($C119),0,T119/($C119/1000))</f>
        <v>0</v>
      </c>
      <c r="V119" s="1">
        <v>5.0999999999999996</v>
      </c>
      <c r="W119" s="1">
        <v>0.03</v>
      </c>
      <c r="X119" s="1">
        <f>IF(ISBLANK(V119),0,V119/100*9.8*1/(W119*6)*2*PI())</f>
        <v>17.44631120293532</v>
      </c>
      <c r="Y119" s="1">
        <f>IF(ISBLANK($C119),0,X119/($C119/1000))</f>
        <v>851.03957087489357</v>
      </c>
      <c r="Z119" s="1">
        <v>4.5999999999999996</v>
      </c>
      <c r="AA119" s="1"/>
      <c r="AB119" s="1">
        <v>0.04</v>
      </c>
      <c r="AC119" s="1"/>
      <c r="AD119" s="1">
        <f>IF(ISBLANK(Z119),0,Z119/100*9.8*1/(AB119*6)*2*PI())</f>
        <v>11.801916401985658</v>
      </c>
      <c r="AE119" s="1">
        <f>IF(ISBLANK($C119),0,AD119/($C119/1000))</f>
        <v>575.70323912125161</v>
      </c>
      <c r="AH119" s="1">
        <f>IF(ISBLANK(AF119),0,AF119/100*9.8*1/(AG119*6)*2*PI())</f>
        <v>0</v>
      </c>
      <c r="AI119" s="1">
        <f>IF(ISBLANK($C119),0,AH119/($C119/1000))</f>
        <v>0</v>
      </c>
      <c r="AJ119" s="1">
        <v>3.8</v>
      </c>
      <c r="AK119" s="1"/>
      <c r="AL119" s="1">
        <v>0.05</v>
      </c>
      <c r="AM119" s="1"/>
      <c r="AN119" s="1">
        <f>IF(ISBLANK(AJ119),0,AJ119/100*9.8*1/(AL119*6)*2*PI())</f>
        <v>7.7995273613122587</v>
      </c>
      <c r="AO119" s="1">
        <f>IF(ISBLANK($C119),0,AN119/($C119/1000))</f>
        <v>380.4647493323053</v>
      </c>
      <c r="AT119" s="1">
        <f>IF(ISBLANK(AP119),0,AP119/100*9.8*1/(AR119*6)*2*PI())</f>
        <v>0</v>
      </c>
      <c r="AU119" s="1">
        <f>IF(ISBLANK($C119),0,AT119/($C119/1000))</f>
        <v>0</v>
      </c>
      <c r="AX119" s="1">
        <f>IF(ISBLANK(AV119),0,AV119/100*9.8*1/(AW119*6)*2*PI())</f>
        <v>0</v>
      </c>
      <c r="AY119" s="1">
        <f>IF(ISBLANK($C119),0,AX119/($C119/1000))</f>
        <v>0</v>
      </c>
      <c r="BB119" s="1">
        <f>IF(ISBLANK(AZ119),0,AZ119/100*9.8*1/(BA119*6)*2*PI())</f>
        <v>0</v>
      </c>
      <c r="BC119" s="1">
        <f>IF(ISBLANK($C119),0,BB119/($C119/1000))</f>
        <v>0</v>
      </c>
      <c r="BF119" s="1">
        <f>IF(ISBLANK(BD119),0,BD119/100*9.8*1/(BE119*6)*2*PI())</f>
        <v>0</v>
      </c>
      <c r="BG119" s="1">
        <f>IF(ISBLANK($C119),0,BF119/($C119/1000))</f>
        <v>0</v>
      </c>
      <c r="BL119" s="1">
        <f>IF(ISBLANK(BH119),0,BH119/100*9.8*1/(BJ119*6)*2*PI())</f>
        <v>0</v>
      </c>
      <c r="BM119" s="1">
        <f>IF(ISBLANK($C119),0,BL119/($C119/1000))</f>
        <v>0</v>
      </c>
      <c r="BP119" s="1">
        <f>IF(ISBLANK(BN119),0,BN119/100*9.8*1/(BO119*6)*2*PI())</f>
        <v>0</v>
      </c>
      <c r="BQ119" s="1">
        <f>IF(ISBLANK($C119),0,BP119/($C119/1000))</f>
        <v>0</v>
      </c>
      <c r="BR119" s="3" t="s">
        <v>164</v>
      </c>
    </row>
    <row r="120" spans="1:70" ht="13.5" customHeight="1">
      <c r="A120" s="1" t="s">
        <v>574</v>
      </c>
      <c r="B120" s="1" t="s">
        <v>575</v>
      </c>
      <c r="C120" s="1">
        <v>19.2</v>
      </c>
      <c r="H120" s="1">
        <f>IF(ISBLANK(D120),0,D120/100*9.8*1/(F120*6)*2*PI())</f>
        <v>0</v>
      </c>
      <c r="I120" s="1">
        <f>IF(ISBLANK($C120),0,H120/($C120/1000))</f>
        <v>0</v>
      </c>
      <c r="M120" s="1"/>
      <c r="N120" s="1">
        <f>IF(ISBLANK(J120),0,J120/100*9.8*1/(L120*6)*2*PI())</f>
        <v>0</v>
      </c>
      <c r="O120" s="1">
        <f>IF(ISBLANK($C120),0,N120/($C120/1000))</f>
        <v>0</v>
      </c>
      <c r="P120" s="1"/>
      <c r="Q120" s="1"/>
      <c r="R120" s="1"/>
      <c r="S120" s="1"/>
      <c r="T120" s="1">
        <f>IF(ISBLANK(P120),0,P120/100*9.8*1/(R120*6)*2*PI())</f>
        <v>0</v>
      </c>
      <c r="U120" s="1">
        <f>IF(ISBLANK($C120),0,T120/($C120/1000))</f>
        <v>0</v>
      </c>
      <c r="X120" s="1">
        <f>IF(ISBLANK(V120),0,V120/100*9.8*1/(W120*6)*2*PI())</f>
        <v>0</v>
      </c>
      <c r="Y120" s="1">
        <f>IF(ISBLANK($C120),0,X120/($C120/1000))</f>
        <v>0</v>
      </c>
      <c r="Z120" s="1">
        <v>8.6</v>
      </c>
      <c r="AA120" s="1"/>
      <c r="AB120" s="1">
        <v>0.08</v>
      </c>
      <c r="AC120" s="1"/>
      <c r="AD120" s="1">
        <f>IF(ISBLANK(Z120),0,Z120/100*9.8*1/(AB120*6)*2*PI())</f>
        <v>11.032226201856156</v>
      </c>
      <c r="AE120" s="1">
        <f>IF(ISBLANK($C120),0,AD120/($C120/1000))</f>
        <v>574.59511468000824</v>
      </c>
      <c r="AH120" s="1">
        <f>IF(ISBLANK(AF120),0,AF120/100*9.8*1/(AG120*6)*2*PI())</f>
        <v>0</v>
      </c>
      <c r="AI120" s="1">
        <f>IF(ISBLANK($C120),0,AH120/($C120/1000))</f>
        <v>0</v>
      </c>
      <c r="AJ120" s="1">
        <v>6.8</v>
      </c>
      <c r="AK120" s="1"/>
      <c r="AL120" s="1">
        <v>0.09</v>
      </c>
      <c r="AM120" s="1"/>
      <c r="AN120" s="1">
        <f>IF(ISBLANK(AJ120),0,AJ120/100*9.8*1/(AL120*6)*2*PI())</f>
        <v>7.7539160901934752</v>
      </c>
      <c r="AO120" s="1">
        <f>IF(ISBLANK($C120),0,AN120/($C120/1000))</f>
        <v>403.84979636424356</v>
      </c>
      <c r="AT120" s="1">
        <f>IF(ISBLANK(AP120),0,AP120/100*9.8*1/(AR120*6)*2*PI())</f>
        <v>0</v>
      </c>
      <c r="AU120" s="1">
        <f>IF(ISBLANK($C120),0,AT120/($C120/1000))</f>
        <v>0</v>
      </c>
      <c r="AV120" s="1">
        <v>5.4</v>
      </c>
      <c r="AW120" s="1">
        <v>0.11</v>
      </c>
      <c r="AX120" s="1">
        <f>IF(ISBLANK(AV120),0,AV120/100*9.8*1/(AW120*6)*2*PI())</f>
        <v>5.0379722190294514</v>
      </c>
      <c r="AY120" s="1">
        <f>IF(ISBLANK($C120),0,AX120/($C120/1000))</f>
        <v>262.39438640778394</v>
      </c>
      <c r="BB120" s="1">
        <f>IF(ISBLANK(AZ120),0,AZ120/100*9.8*1/(BA120*6)*2*PI())</f>
        <v>0</v>
      </c>
      <c r="BC120" s="1">
        <f>IF(ISBLANK($C120),0,BB120/($C120/1000))</f>
        <v>0</v>
      </c>
      <c r="BF120" s="1">
        <f>IF(ISBLANK(BD120),0,BD120/100*9.8*1/(BE120*6)*2*PI())</f>
        <v>0</v>
      </c>
      <c r="BG120" s="1">
        <f>IF(ISBLANK($C120),0,BF120/($C120/1000))</f>
        <v>0</v>
      </c>
      <c r="BL120" s="1">
        <f>IF(ISBLANK(BH120),0,BH120/100*9.8*1/(BJ120*6)*2*PI())</f>
        <v>0</v>
      </c>
      <c r="BM120" s="1">
        <f>IF(ISBLANK($C120),0,BL120/($C120/1000))</f>
        <v>0</v>
      </c>
      <c r="BP120" s="1">
        <f>IF(ISBLANK(BN120),0,BN120/100*9.8*1/(BO120*6)*2*PI())</f>
        <v>0</v>
      </c>
      <c r="BQ120" s="1">
        <f>IF(ISBLANK($C120),0,BP120/($C120/1000))</f>
        <v>0</v>
      </c>
      <c r="BR120" s="9" t="s">
        <v>1029</v>
      </c>
    </row>
    <row r="121" spans="1:70" ht="13.5" customHeight="1">
      <c r="A121" s="1" t="s">
        <v>76</v>
      </c>
      <c r="B121" s="1" t="s">
        <v>116</v>
      </c>
      <c r="C121" s="1">
        <v>62</v>
      </c>
      <c r="H121" s="1">
        <f>IF(ISBLANK(D121),0,D121/100*9.8*1/(F121*6)*2*PI())</f>
        <v>0</v>
      </c>
      <c r="I121" s="1">
        <f>IF(ISBLANK($C121),0,H121/($C121/1000))</f>
        <v>0</v>
      </c>
      <c r="M121" s="1"/>
      <c r="N121" s="1">
        <f>IF(ISBLANK(J121),0,J121/100*9.8*1/(L121*6)*2*PI())</f>
        <v>0</v>
      </c>
      <c r="O121" s="1">
        <f>IF(ISBLANK($C121),0,N121/($C121/1000))</f>
        <v>0</v>
      </c>
      <c r="P121" s="1"/>
      <c r="Q121" s="1"/>
      <c r="R121" s="1"/>
      <c r="S121" s="1"/>
      <c r="T121" s="1">
        <f>IF(ISBLANK(P121),0,P121/100*9.8*1/(R121*6)*2*PI())</f>
        <v>0</v>
      </c>
      <c r="U121" s="1">
        <f>IF(ISBLANK($C121),0,T121/($C121/1000))</f>
        <v>0</v>
      </c>
      <c r="V121" s="1">
        <v>23</v>
      </c>
      <c r="W121" s="1">
        <v>0.04</v>
      </c>
      <c r="X121" s="1">
        <f>IF(ISBLANK(V121),0,V121/100*9.8*1/(W121*6)*2*PI())</f>
        <v>59.009582009928295</v>
      </c>
      <c r="Y121" s="1">
        <f>IF(ISBLANK($C121),0,X121/($C121/1000))</f>
        <v>951.76745177303701</v>
      </c>
      <c r="Z121" s="1">
        <v>18</v>
      </c>
      <c r="AA121" s="1"/>
      <c r="AB121" s="1">
        <v>5.1999999999999998E-2</v>
      </c>
      <c r="AC121" s="1"/>
      <c r="AD121" s="1">
        <f>IF(ISBLANK(Z121),0,Z121/100*9.8*1/(AB121*6)*2*PI())</f>
        <v>35.524163082899967</v>
      </c>
      <c r="AE121" s="1">
        <f>IF(ISBLANK($C121),0,AD121/($C121/1000))</f>
        <v>572.97037230483818</v>
      </c>
      <c r="AH121" s="1">
        <f>IF(ISBLANK(AF121),0,AF121/100*9.8*1/(AG121*6)*2*PI())</f>
        <v>0</v>
      </c>
      <c r="AI121" s="1">
        <f>IF(ISBLANK($C121),0,AH121/($C121/1000))</f>
        <v>0</v>
      </c>
      <c r="AJ121" s="1">
        <v>13</v>
      </c>
      <c r="AK121" s="1"/>
      <c r="AL121" s="1">
        <v>0.06</v>
      </c>
      <c r="AM121" s="1"/>
      <c r="AN121" s="1">
        <f>IF(ISBLANK(AJ121),0,AJ121/100*9.8*1/(AL121*6)*2*PI())</f>
        <v>22.235494670407764</v>
      </c>
      <c r="AO121" s="1">
        <f>IF(ISBLANK($C121),0,AN121/($C121/1000))</f>
        <v>358.63701081302844</v>
      </c>
      <c r="AT121" s="1">
        <f>IF(ISBLANK(AP121),0,AP121/100*9.8*1/(AR121*6)*2*PI())</f>
        <v>0</v>
      </c>
      <c r="AU121" s="1">
        <f>IF(ISBLANK($C121),0,AT121/($C121/1000))</f>
        <v>0</v>
      </c>
      <c r="AX121" s="1">
        <f>IF(ISBLANK(AV121),0,AV121/100*9.8*1/(AW121*6)*2*PI())</f>
        <v>0</v>
      </c>
      <c r="AY121" s="1">
        <f>IF(ISBLANK($C121),0,AX121/($C121/1000))</f>
        <v>0</v>
      </c>
      <c r="BB121" s="1">
        <f>IF(ISBLANK(AZ121),0,AZ121/100*9.8*1/(BA121*6)*2*PI())</f>
        <v>0</v>
      </c>
      <c r="BC121" s="1">
        <f>IF(ISBLANK($C121),0,BB121/($C121/1000))</f>
        <v>0</v>
      </c>
      <c r="BF121" s="1">
        <f>IF(ISBLANK(BD121),0,BD121/100*9.8*1/(BE121*6)*2*PI())</f>
        <v>0</v>
      </c>
      <c r="BG121" s="1">
        <f>IF(ISBLANK($C121),0,BF121/($C121/1000))</f>
        <v>0</v>
      </c>
      <c r="BL121" s="1">
        <f>IF(ISBLANK(BH121),0,BH121/100*9.8*1/(BJ121*6)*2*PI())</f>
        <v>0</v>
      </c>
      <c r="BM121" s="1">
        <f>IF(ISBLANK($C121),0,BL121/($C121/1000))</f>
        <v>0</v>
      </c>
      <c r="BP121" s="1">
        <f>IF(ISBLANK(BN121),0,BN121/100*9.8*1/(BO121*6)*2*PI())</f>
        <v>0</v>
      </c>
      <c r="BQ121" s="1">
        <f>IF(ISBLANK($C121),0,BP121/($C121/1000))</f>
        <v>0</v>
      </c>
      <c r="BR121" s="3" t="s">
        <v>117</v>
      </c>
    </row>
    <row r="122" spans="1:70" ht="13.5" customHeight="1">
      <c r="A122" s="1" t="s">
        <v>512</v>
      </c>
      <c r="B122" s="1" t="s">
        <v>576</v>
      </c>
      <c r="C122" s="1">
        <v>48</v>
      </c>
      <c r="H122" s="1">
        <f>IF(ISBLANK(D122),0,D122/100*9.8*1/(F122*6)*2*PI())</f>
        <v>0</v>
      </c>
      <c r="I122" s="1">
        <f>IF(ISBLANK($C122),0,H122/($C122/1000))</f>
        <v>0</v>
      </c>
      <c r="M122" s="1"/>
      <c r="N122" s="1">
        <f>IF(ISBLANK(J122),0,J122/100*9.8*1/(L122*6)*2*PI())</f>
        <v>0</v>
      </c>
      <c r="O122" s="1">
        <f>IF(ISBLANK($C122),0,N122/($C122/1000))</f>
        <v>0</v>
      </c>
      <c r="P122" s="1"/>
      <c r="Q122" s="1"/>
      <c r="R122" s="1"/>
      <c r="S122" s="1"/>
      <c r="T122" s="1">
        <f>IF(ISBLANK(P122),0,P122/100*9.8*1/(R122*6)*2*PI())</f>
        <v>0</v>
      </c>
      <c r="U122" s="1">
        <f>IF(ISBLANK($C122),0,T122/($C122/1000))</f>
        <v>0</v>
      </c>
      <c r="X122" s="1">
        <f>IF(ISBLANK(V122),0,V122/100*9.8*1/(W122*6)*2*PI())</f>
        <v>0</v>
      </c>
      <c r="Y122" s="1">
        <f>IF(ISBLANK($C122),0,X122/($C122/1000))</f>
        <v>0</v>
      </c>
      <c r="Z122" s="1">
        <v>16</v>
      </c>
      <c r="AA122" s="1"/>
      <c r="AB122" s="1">
        <v>0.06</v>
      </c>
      <c r="AC122" s="1"/>
      <c r="AD122" s="1">
        <f>IF(ISBLANK(Z122),0,Z122/100*9.8*1/(AB122*6)*2*PI())</f>
        <v>27.36676267127109</v>
      </c>
      <c r="AE122" s="1">
        <f>IF(ISBLANK($C122),0,AD122/($C122/1000))</f>
        <v>570.14088898481441</v>
      </c>
      <c r="AF122" s="1">
        <v>14.5</v>
      </c>
      <c r="AG122" s="1">
        <v>7.0000000000000007E-2</v>
      </c>
      <c r="AH122" s="1">
        <f>IF(ISBLANK(AF122),0,AF122/100*9.8*1/(AG122*6)*2*PI())</f>
        <v>21.258110289290933</v>
      </c>
      <c r="AI122" s="1">
        <f>IF(ISBLANK($C122),0,AH122/($C122/1000))</f>
        <v>442.8772976935611</v>
      </c>
      <c r="AN122" s="1">
        <f>IF(ISBLANK(AJ122),0,AJ122/100*9.8*1/(AL122*6)*2*PI())</f>
        <v>0</v>
      </c>
      <c r="AO122" s="1">
        <f>IF(ISBLANK($C122),0,AN122/($C122/1000))</f>
        <v>0</v>
      </c>
      <c r="AT122" s="1">
        <f>IF(ISBLANK(AP122),0,AP122/100*9.8*1/(AR122*6)*2*PI())</f>
        <v>0</v>
      </c>
      <c r="AU122" s="1">
        <f>IF(ISBLANK($C122),0,AT122/($C122/1000))</f>
        <v>0</v>
      </c>
      <c r="AX122" s="1">
        <f>IF(ISBLANK(AV122),0,AV122/100*9.8*1/(AW122*6)*2*PI())</f>
        <v>0</v>
      </c>
      <c r="AY122" s="1">
        <f>IF(ISBLANK($C122),0,AX122/($C122/1000))</f>
        <v>0</v>
      </c>
      <c r="BB122" s="1">
        <f>IF(ISBLANK(AZ122),0,AZ122/100*9.8*1/(BA122*6)*2*PI())</f>
        <v>0</v>
      </c>
      <c r="BC122" s="1">
        <f>IF(ISBLANK($C122),0,BB122/($C122/1000))</f>
        <v>0</v>
      </c>
      <c r="BF122" s="1">
        <f>IF(ISBLANK(BD122),0,BD122/100*9.8*1/(BE122*6)*2*PI())</f>
        <v>0</v>
      </c>
      <c r="BG122" s="1">
        <f>IF(ISBLANK($C122),0,BF122/($C122/1000))</f>
        <v>0</v>
      </c>
      <c r="BL122" s="1">
        <f>IF(ISBLANK(BH122),0,BH122/100*9.8*1/(BJ122*6)*2*PI())</f>
        <v>0</v>
      </c>
      <c r="BM122" s="1">
        <f>IF(ISBLANK($C122),0,BL122/($C122/1000))</f>
        <v>0</v>
      </c>
      <c r="BP122" s="1">
        <f>IF(ISBLANK(BN122),0,BN122/100*9.8*1/(BO122*6)*2*PI())</f>
        <v>0</v>
      </c>
      <c r="BQ122" s="1">
        <f>IF(ISBLANK($C122),0,BP122/($C122/1000))</f>
        <v>0</v>
      </c>
      <c r="BR122" s="3" t="s">
        <v>577</v>
      </c>
    </row>
    <row r="123" spans="1:70" ht="13.5" customHeight="1">
      <c r="A123" s="1" t="s">
        <v>68</v>
      </c>
      <c r="B123" s="1" t="s">
        <v>209</v>
      </c>
      <c r="C123" s="1">
        <v>22</v>
      </c>
      <c r="H123" s="1">
        <f>IF(ISBLANK(D123),0,D123/100*9.8*1/(F123*6)*2*PI())</f>
        <v>0</v>
      </c>
      <c r="I123" s="1">
        <f>IF(ISBLANK($C123),0,H123/($C123/1000))</f>
        <v>0</v>
      </c>
      <c r="M123" s="1"/>
      <c r="N123" s="1">
        <f>IF(ISBLANK(J123),0,J123/100*9.8*1/(L123*6)*2*PI())</f>
        <v>0</v>
      </c>
      <c r="O123" s="1">
        <f>IF(ISBLANK($C123),0,N123/($C123/1000))</f>
        <v>0</v>
      </c>
      <c r="P123" s="1"/>
      <c r="Q123" s="1"/>
      <c r="R123" s="1"/>
      <c r="S123" s="1"/>
      <c r="T123" s="1">
        <f>IF(ISBLANK(P123),0,P123/100*9.8*1/(R123*6)*2*PI())</f>
        <v>0</v>
      </c>
      <c r="U123" s="1">
        <f>IF(ISBLANK($C123),0,T123/($C123/1000))</f>
        <v>0</v>
      </c>
      <c r="V123" s="1">
        <v>8.1999999999999993</v>
      </c>
      <c r="W123" s="1">
        <v>0.05</v>
      </c>
      <c r="X123" s="1">
        <f>IF(ISBLANK(V123),0,V123/100*9.8*1/(W123*6)*2*PI())</f>
        <v>16.830559042831716</v>
      </c>
      <c r="Y123" s="1">
        <f>IF(ISBLANK($C123),0,X123/($C123/1000))</f>
        <v>765.02541103780527</v>
      </c>
      <c r="Z123" s="1">
        <v>7.3</v>
      </c>
      <c r="AA123" s="1"/>
      <c r="AB123" s="1">
        <v>0.06</v>
      </c>
      <c r="AC123" s="1"/>
      <c r="AD123" s="1">
        <f>IF(ISBLANK(Z123),0,Z123/100*9.8*1/(AB123*6)*2*PI())</f>
        <v>12.486085468767435</v>
      </c>
      <c r="AE123" s="1">
        <f>IF(ISBLANK($C123),0,AD123/($C123/1000))</f>
        <v>567.54933948942892</v>
      </c>
      <c r="AH123" s="1">
        <f>IF(ISBLANK(AF123),0,AF123/100*9.8*1/(AG123*6)*2*PI())</f>
        <v>0</v>
      </c>
      <c r="AI123" s="1">
        <f>IF(ISBLANK($C123),0,AH123/($C123/1000))</f>
        <v>0</v>
      </c>
      <c r="AJ123" s="1">
        <v>6.2</v>
      </c>
      <c r="AK123" s="1"/>
      <c r="AL123" s="1">
        <v>7.0000000000000007E-2</v>
      </c>
      <c r="AM123" s="1"/>
      <c r="AN123" s="1">
        <f>IF(ISBLANK(AJ123),0,AJ123/100*9.8*1/(AL123*6)*2*PI())</f>
        <v>9.0896747443864676</v>
      </c>
      <c r="AO123" s="1">
        <f>IF(ISBLANK($C123),0,AN123/($C123/1000))</f>
        <v>413.16703383574855</v>
      </c>
      <c r="AT123" s="1">
        <f>IF(ISBLANK(AP123),0,AP123/100*9.8*1/(AR123*6)*2*PI())</f>
        <v>0</v>
      </c>
      <c r="AU123" s="1">
        <f>IF(ISBLANK($C123),0,AT123/($C123/1000))</f>
        <v>0</v>
      </c>
      <c r="AX123" s="1">
        <f>IF(ISBLANK(AV123),0,AV123/100*9.8*1/(AW123*6)*2*PI())</f>
        <v>0</v>
      </c>
      <c r="AY123" s="1">
        <f>IF(ISBLANK($C123),0,AX123/($C123/1000))</f>
        <v>0</v>
      </c>
      <c r="BB123" s="1">
        <f>IF(ISBLANK(AZ123),0,AZ123/100*9.8*1/(BA123*6)*2*PI())</f>
        <v>0</v>
      </c>
      <c r="BC123" s="1">
        <f>IF(ISBLANK($C123),0,BB123/($C123/1000))</f>
        <v>0</v>
      </c>
      <c r="BF123" s="1">
        <f>IF(ISBLANK(BD123),0,BD123/100*9.8*1/(BE123*6)*2*PI())</f>
        <v>0</v>
      </c>
      <c r="BG123" s="1">
        <f>IF(ISBLANK($C123),0,BF123/($C123/1000))</f>
        <v>0</v>
      </c>
      <c r="BL123" s="1">
        <f>IF(ISBLANK(BH123),0,BH123/100*9.8*1/(BJ123*6)*2*PI())</f>
        <v>0</v>
      </c>
      <c r="BM123" s="1">
        <f>IF(ISBLANK($C123),0,BL123/($C123/1000))</f>
        <v>0</v>
      </c>
      <c r="BP123" s="1">
        <f>IF(ISBLANK(BN123),0,BN123/100*9.8*1/(BO123*6)*2*PI())</f>
        <v>0</v>
      </c>
      <c r="BQ123" s="1">
        <f>IF(ISBLANK($C123),0,BP123/($C123/1000))</f>
        <v>0</v>
      </c>
    </row>
    <row r="124" spans="1:70" ht="13.5" customHeight="1">
      <c r="A124" s="1" t="s">
        <v>76</v>
      </c>
      <c r="B124" s="1" t="s">
        <v>578</v>
      </c>
      <c r="C124" s="1">
        <v>58</v>
      </c>
      <c r="H124" s="1">
        <f>IF(ISBLANK(D124),0,D124/100*9.8*1/(F124*6)*2*PI())</f>
        <v>0</v>
      </c>
      <c r="I124" s="1">
        <f>IF(ISBLANK($C124),0,H124/($C124/1000))</f>
        <v>0</v>
      </c>
      <c r="M124" s="1"/>
      <c r="N124" s="1">
        <f>IF(ISBLANK(J124),0,J124/100*9.8*1/(L124*6)*2*PI())</f>
        <v>0</v>
      </c>
      <c r="O124" s="1">
        <f>IF(ISBLANK($C124),0,N124/($C124/1000))</f>
        <v>0</v>
      </c>
      <c r="P124" s="1"/>
      <c r="Q124" s="1"/>
      <c r="R124" s="1"/>
      <c r="S124" s="1"/>
      <c r="T124" s="1">
        <f>IF(ISBLANK(P124),0,P124/100*9.8*1/(R124*6)*2*PI())</f>
        <v>0</v>
      </c>
      <c r="U124" s="1">
        <f>IF(ISBLANK($C124),0,T124/($C124/1000))</f>
        <v>0</v>
      </c>
      <c r="X124" s="1">
        <f>IF(ISBLANK(V124),0,V124/100*9.8*1/(W124*6)*2*PI())</f>
        <v>0</v>
      </c>
      <c r="Y124" s="1">
        <f>IF(ISBLANK($C124),0,X124/($C124/1000))</f>
        <v>0</v>
      </c>
      <c r="Z124" s="1">
        <v>25</v>
      </c>
      <c r="AA124" s="1"/>
      <c r="AB124" s="1">
        <v>7.8E-2</v>
      </c>
      <c r="AC124" s="1"/>
      <c r="AD124" s="1">
        <f>IF(ISBLANK(Z124),0,Z124/100*9.8*1/(AB124*6)*2*PI())</f>
        <v>32.892743595277757</v>
      </c>
      <c r="AE124" s="1">
        <f>IF(ISBLANK($C124),0,AD124/($C124/1000))</f>
        <v>567.11626888409921</v>
      </c>
      <c r="AH124" s="1">
        <f>IF(ISBLANK(AF124),0,AF124/100*9.8*1/(AG124*6)*2*PI())</f>
        <v>0</v>
      </c>
      <c r="AI124" s="1">
        <f>IF(ISBLANK($C124),0,AH124/($C124/1000))</f>
        <v>0</v>
      </c>
      <c r="AJ124" s="1">
        <v>20</v>
      </c>
      <c r="AK124" s="1"/>
      <c r="AL124" s="1">
        <v>9.6000000000000002E-2</v>
      </c>
      <c r="AM124" s="1"/>
      <c r="AN124" s="1">
        <f>IF(ISBLANK(AJ124),0,AJ124/100*9.8*1/(AL124*6)*2*PI())</f>
        <v>21.380283336930535</v>
      </c>
      <c r="AO124" s="1">
        <f>IF(ISBLANK($C124),0,AN124/($C124/1000))</f>
        <v>368.62557477466436</v>
      </c>
      <c r="AT124" s="1">
        <f>IF(ISBLANK(AP124),0,AP124/100*9.8*1/(AR124*6)*2*PI())</f>
        <v>0</v>
      </c>
      <c r="AU124" s="1">
        <f>IF(ISBLANK($C124),0,AT124/($C124/1000))</f>
        <v>0</v>
      </c>
      <c r="AX124" s="1">
        <f>IF(ISBLANK(AV124),0,AV124/100*9.8*1/(AW124*6)*2*PI())</f>
        <v>0</v>
      </c>
      <c r="AY124" s="1">
        <f>IF(ISBLANK($C124),0,AX124/($C124/1000))</f>
        <v>0</v>
      </c>
      <c r="BB124" s="1">
        <f>IF(ISBLANK(AZ124),0,AZ124/100*9.8*1/(BA124*6)*2*PI())</f>
        <v>0</v>
      </c>
      <c r="BC124" s="1">
        <f>IF(ISBLANK($C124),0,BB124/($C124/1000))</f>
        <v>0</v>
      </c>
      <c r="BF124" s="1">
        <f>IF(ISBLANK(BD124),0,BD124/100*9.8*1/(BE124*6)*2*PI())</f>
        <v>0</v>
      </c>
      <c r="BG124" s="1">
        <f>IF(ISBLANK($C124),0,BF124/($C124/1000))</f>
        <v>0</v>
      </c>
      <c r="BL124" s="1">
        <f>IF(ISBLANK(BH124),0,BH124/100*9.8*1/(BJ124*6)*2*PI())</f>
        <v>0</v>
      </c>
      <c r="BM124" s="1">
        <f>IF(ISBLANK($C124),0,BL124/($C124/1000))</f>
        <v>0</v>
      </c>
      <c r="BP124" s="1">
        <f>IF(ISBLANK(BN124),0,BN124/100*9.8*1/(BO124*6)*2*PI())</f>
        <v>0</v>
      </c>
      <c r="BQ124" s="1">
        <f>IF(ISBLANK($C124),0,BP124/($C124/1000))</f>
        <v>0</v>
      </c>
      <c r="BR124" s="3" t="s">
        <v>579</v>
      </c>
    </row>
    <row r="125" spans="1:70" ht="13.5" customHeight="1">
      <c r="A125" s="1" t="s">
        <v>68</v>
      </c>
      <c r="B125" s="1" t="s">
        <v>171</v>
      </c>
      <c r="C125" s="1">
        <v>78.5</v>
      </c>
      <c r="H125" s="1">
        <f>IF(ISBLANK(D125),0,D125/100*9.8*1/(F125*6)*2*PI())</f>
        <v>0</v>
      </c>
      <c r="I125" s="1">
        <f>IF(ISBLANK($C125),0,H125/($C125/1000))</f>
        <v>0</v>
      </c>
      <c r="M125" s="1"/>
      <c r="N125" s="1">
        <f>IF(ISBLANK(J125),0,J125/100*9.8*1/(L125*6)*2*PI())</f>
        <v>0</v>
      </c>
      <c r="O125" s="1">
        <f>IF(ISBLANK($C125),0,N125/($C125/1000))</f>
        <v>0</v>
      </c>
      <c r="P125" s="1"/>
      <c r="Q125" s="1"/>
      <c r="R125" s="1"/>
      <c r="S125" s="1"/>
      <c r="T125" s="1">
        <f>IF(ISBLANK(P125),0,P125/100*9.8*1/(R125*6)*2*PI())</f>
        <v>0</v>
      </c>
      <c r="U125" s="1">
        <f>IF(ISBLANK($C125),0,T125/($C125/1000))</f>
        <v>0</v>
      </c>
      <c r="V125" s="1">
        <v>22.6</v>
      </c>
      <c r="W125" s="1">
        <v>3.5000000000000003E-2</v>
      </c>
      <c r="X125" s="1">
        <f>IF(ISBLANK(V125),0,V125/100*9.8*1/(W125*6)*2*PI())</f>
        <v>66.266661039720702</v>
      </c>
      <c r="Y125" s="1">
        <f>IF(ISBLANK($C125),0,X125/($C125/1000))</f>
        <v>844.16128713019998</v>
      </c>
      <c r="Z125" s="1">
        <v>19.8</v>
      </c>
      <c r="AA125" s="1"/>
      <c r="AB125" s="1">
        <v>4.5999999999999999E-2</v>
      </c>
      <c r="AC125" s="1"/>
      <c r="AD125" s="1">
        <f>IF(ISBLANK(Z125),0,Z125/100*9.8*1/(AB125*6)*2*PI())</f>
        <v>44.173524529171267</v>
      </c>
      <c r="AE125" s="1">
        <f>IF(ISBLANK($C125),0,AD125/($C125/1000))</f>
        <v>562.72005769644932</v>
      </c>
      <c r="AH125" s="1">
        <f>IF(ISBLANK(AF125),0,AF125/100*9.8*1/(AG125*6)*2*PI())</f>
        <v>0</v>
      </c>
      <c r="AI125" s="1">
        <f>IF(ISBLANK($C125),0,AH125/($C125/1000))</f>
        <v>0</v>
      </c>
      <c r="AJ125" s="1">
        <v>16.3</v>
      </c>
      <c r="AK125" s="1"/>
      <c r="AL125" s="1">
        <v>5.8000000000000003E-2</v>
      </c>
      <c r="AM125" s="1"/>
      <c r="AN125" s="1">
        <f>IF(ISBLANK(AJ125),0,AJ125/100*9.8*1/(AL125*6)*2*PI())</f>
        <v>28.841264970369746</v>
      </c>
      <c r="AO125" s="1">
        <f>IF(ISBLANK($C125),0,AN125/($C125/1000))</f>
        <v>367.40464930407319</v>
      </c>
      <c r="AT125" s="1">
        <f>IF(ISBLANK(AP125),0,AP125/100*9.8*1/(AR125*6)*2*PI())</f>
        <v>0</v>
      </c>
      <c r="AU125" s="1">
        <f>IF(ISBLANK($C125),0,AT125/($C125/1000))</f>
        <v>0</v>
      </c>
      <c r="AX125" s="1">
        <f>IF(ISBLANK(AV125),0,AV125/100*9.8*1/(AW125*6)*2*PI())</f>
        <v>0</v>
      </c>
      <c r="AY125" s="1">
        <f>IF(ISBLANK($C125),0,AX125/($C125/1000))</f>
        <v>0</v>
      </c>
      <c r="BB125" s="1">
        <f>IF(ISBLANK(AZ125),0,AZ125/100*9.8*1/(BA125*6)*2*PI())</f>
        <v>0</v>
      </c>
      <c r="BC125" s="1">
        <f>IF(ISBLANK($C125),0,BB125/($C125/1000))</f>
        <v>0</v>
      </c>
      <c r="BF125" s="1">
        <f>IF(ISBLANK(BD125),0,BD125/100*9.8*1/(BE125*6)*2*PI())</f>
        <v>0</v>
      </c>
      <c r="BG125" s="1">
        <f>IF(ISBLANK($C125),0,BF125/($C125/1000))</f>
        <v>0</v>
      </c>
      <c r="BL125" s="1">
        <f>IF(ISBLANK(BH125),0,BH125/100*9.8*1/(BJ125*6)*2*PI())</f>
        <v>0</v>
      </c>
      <c r="BM125" s="1">
        <f>IF(ISBLANK($C125),0,BL125/($C125/1000))</f>
        <v>0</v>
      </c>
      <c r="BP125" s="1">
        <f>IF(ISBLANK(BN125),0,BN125/100*9.8*1/(BO125*6)*2*PI())</f>
        <v>0</v>
      </c>
      <c r="BQ125" s="1">
        <f>IF(ISBLANK($C125),0,BP125/($C125/1000))</f>
        <v>0</v>
      </c>
      <c r="BR125" s="3" t="s">
        <v>172</v>
      </c>
    </row>
    <row r="126" spans="1:70" ht="13.5" customHeight="1">
      <c r="A126" s="1" t="s">
        <v>68</v>
      </c>
      <c r="B126" s="1" t="s">
        <v>173</v>
      </c>
      <c r="C126" s="1">
        <v>78.5</v>
      </c>
      <c r="H126" s="1">
        <f>IF(ISBLANK(D126),0,D126/100*9.8*1/(F126*6)*2*PI())</f>
        <v>0</v>
      </c>
      <c r="I126" s="1">
        <f>IF(ISBLANK($C126),0,H126/($C126/1000))</f>
        <v>0</v>
      </c>
      <c r="M126" s="1"/>
      <c r="N126" s="1">
        <f>IF(ISBLANK(J126),0,J126/100*9.8*1/(L126*6)*2*PI())</f>
        <v>0</v>
      </c>
      <c r="O126" s="1">
        <f>IF(ISBLANK($C126),0,N126/($C126/1000))</f>
        <v>0</v>
      </c>
      <c r="P126" s="1"/>
      <c r="Q126" s="1"/>
      <c r="R126" s="1"/>
      <c r="S126" s="1"/>
      <c r="T126" s="1">
        <f>IF(ISBLANK(P126),0,P126/100*9.8*1/(R126*6)*2*PI())</f>
        <v>0</v>
      </c>
      <c r="U126" s="1">
        <f>IF(ISBLANK($C126),0,T126/($C126/1000))</f>
        <v>0</v>
      </c>
      <c r="V126" s="1">
        <v>22.6</v>
      </c>
      <c r="W126" s="1">
        <v>3.5000000000000003E-2</v>
      </c>
      <c r="X126" s="1">
        <f>IF(ISBLANK(V126),0,V126/100*9.8*1/(W126*6)*2*PI())</f>
        <v>66.266661039720702</v>
      </c>
      <c r="Y126" s="1">
        <f>IF(ISBLANK($C126),0,X126/($C126/1000))</f>
        <v>844.16128713019998</v>
      </c>
      <c r="Z126" s="1">
        <v>19.8</v>
      </c>
      <c r="AA126" s="1"/>
      <c r="AB126" s="1">
        <v>4.5999999999999999E-2</v>
      </c>
      <c r="AC126" s="1"/>
      <c r="AD126" s="1">
        <f>IF(ISBLANK(Z126),0,Z126/100*9.8*1/(AB126*6)*2*PI())</f>
        <v>44.173524529171267</v>
      </c>
      <c r="AE126" s="1">
        <f>IF(ISBLANK($C126),0,AD126/($C126/1000))</f>
        <v>562.72005769644932</v>
      </c>
      <c r="AH126" s="1">
        <f>IF(ISBLANK(AF126),0,AF126/100*9.8*1/(AG126*6)*2*PI())</f>
        <v>0</v>
      </c>
      <c r="AI126" s="1">
        <f>IF(ISBLANK($C126),0,AH126/($C126/1000))</f>
        <v>0</v>
      </c>
      <c r="AJ126" s="1">
        <v>16.3</v>
      </c>
      <c r="AK126" s="1"/>
      <c r="AL126" s="1">
        <v>5.8000000000000003E-2</v>
      </c>
      <c r="AM126" s="1"/>
      <c r="AN126" s="1">
        <f>IF(ISBLANK(AJ126),0,AJ126/100*9.8*1/(AL126*6)*2*PI())</f>
        <v>28.841264970369746</v>
      </c>
      <c r="AO126" s="1">
        <f>IF(ISBLANK($C126),0,AN126/($C126/1000))</f>
        <v>367.40464930407319</v>
      </c>
      <c r="AT126" s="1">
        <f>IF(ISBLANK(AP126),0,AP126/100*9.8*1/(AR126*6)*2*PI())</f>
        <v>0</v>
      </c>
      <c r="AU126" s="1">
        <f>IF(ISBLANK($C126),0,AT126/($C126/1000))</f>
        <v>0</v>
      </c>
      <c r="AX126" s="1">
        <f>IF(ISBLANK(AV126),0,AV126/100*9.8*1/(AW126*6)*2*PI())</f>
        <v>0</v>
      </c>
      <c r="AY126" s="1">
        <f>IF(ISBLANK($C126),0,AX126/($C126/1000))</f>
        <v>0</v>
      </c>
      <c r="BB126" s="1">
        <f>IF(ISBLANK(AZ126),0,AZ126/100*9.8*1/(BA126*6)*2*PI())</f>
        <v>0</v>
      </c>
      <c r="BC126" s="1">
        <f>IF(ISBLANK($C126),0,BB126/($C126/1000))</f>
        <v>0</v>
      </c>
      <c r="BF126" s="1">
        <f>IF(ISBLANK(BD126),0,BD126/100*9.8*1/(BE126*6)*2*PI())</f>
        <v>0</v>
      </c>
      <c r="BG126" s="1">
        <f>IF(ISBLANK($C126),0,BF126/($C126/1000))</f>
        <v>0</v>
      </c>
      <c r="BL126" s="1">
        <f>IF(ISBLANK(BH126),0,BH126/100*9.8*1/(BJ126*6)*2*PI())</f>
        <v>0</v>
      </c>
      <c r="BM126" s="1">
        <f>IF(ISBLANK($C126),0,BL126/($C126/1000))</f>
        <v>0</v>
      </c>
      <c r="BP126" s="1">
        <f>IF(ISBLANK(BN126),0,BN126/100*9.8*1/(BO126*6)*2*PI())</f>
        <v>0</v>
      </c>
      <c r="BQ126" s="1">
        <f>IF(ISBLANK($C126),0,BP126/($C126/1000))</f>
        <v>0</v>
      </c>
      <c r="BR126" s="3" t="s">
        <v>174</v>
      </c>
    </row>
    <row r="127" spans="1:70" ht="13.5" customHeight="1">
      <c r="A127" s="1" t="s">
        <v>68</v>
      </c>
      <c r="B127" s="1" t="s">
        <v>210</v>
      </c>
      <c r="C127" s="1">
        <v>83</v>
      </c>
      <c r="H127" s="1">
        <f>IF(ISBLANK(D127),0,D127/100*9.8*1/(F127*6)*2*PI())</f>
        <v>0</v>
      </c>
      <c r="I127" s="1">
        <f>IF(ISBLANK($C127),0,H127/($C127/1000))</f>
        <v>0</v>
      </c>
      <c r="M127" s="1"/>
      <c r="N127" s="1">
        <f>IF(ISBLANK(J127),0,J127/100*9.8*1/(L127*6)*2*PI())</f>
        <v>0</v>
      </c>
      <c r="O127" s="1">
        <f>IF(ISBLANK($C127),0,N127/($C127/1000))</f>
        <v>0</v>
      </c>
      <c r="P127" s="1"/>
      <c r="Q127" s="1"/>
      <c r="R127" s="1"/>
      <c r="S127" s="1"/>
      <c r="T127" s="1">
        <f>IF(ISBLANK(P127),0,P127/100*9.8*1/(R127*6)*2*PI())</f>
        <v>0</v>
      </c>
      <c r="U127" s="1">
        <f>IF(ISBLANK($C127),0,T127/($C127/1000))</f>
        <v>0</v>
      </c>
      <c r="V127" s="1">
        <v>30.7</v>
      </c>
      <c r="W127" s="1">
        <v>0.05</v>
      </c>
      <c r="X127" s="1">
        <f>IF(ISBLANK(V127),0,V127/100*9.8*1/(W127*6)*2*PI())</f>
        <v>63.011971050601673</v>
      </c>
      <c r="Y127" s="1">
        <f>IF(ISBLANK($C127),0,X127/($C127/1000))</f>
        <v>759.18037410363456</v>
      </c>
      <c r="Z127" s="1">
        <v>27.3</v>
      </c>
      <c r="AA127" s="1"/>
      <c r="AB127" s="1">
        <v>0.06</v>
      </c>
      <c r="AC127" s="1"/>
      <c r="AD127" s="1">
        <f>IF(ISBLANK(Z127),0,Z127/100*9.8*1/(AB127*6)*2*PI())</f>
        <v>46.694538807856297</v>
      </c>
      <c r="AE127" s="1">
        <f>IF(ISBLANK($C127),0,AD127/($C127/1000))</f>
        <v>562.58480491393129</v>
      </c>
      <c r="AH127" s="1">
        <f>IF(ISBLANK(AF127),0,AF127/100*9.8*1/(AG127*6)*2*PI())</f>
        <v>0</v>
      </c>
      <c r="AI127" s="1">
        <f>IF(ISBLANK($C127),0,AH127/($C127/1000))</f>
        <v>0</v>
      </c>
      <c r="AJ127" s="1">
        <v>21.9</v>
      </c>
      <c r="AK127" s="1"/>
      <c r="AL127" s="1">
        <v>0.08</v>
      </c>
      <c r="AM127" s="1"/>
      <c r="AN127" s="1">
        <f>IF(ISBLANK(AJ127),0,AJ127/100*9.8*1/(AL127*6)*2*PI())</f>
        <v>28.093692304726723</v>
      </c>
      <c r="AO127" s="1">
        <f>IF(ISBLANK($C127),0,AN127/($C127/1000))</f>
        <v>338.47822053887614</v>
      </c>
      <c r="AT127" s="1">
        <f>IF(ISBLANK(AP127),0,AP127/100*9.8*1/(AR127*6)*2*PI())</f>
        <v>0</v>
      </c>
      <c r="AU127" s="1">
        <f>IF(ISBLANK($C127),0,AT127/($C127/1000))</f>
        <v>0</v>
      </c>
      <c r="AX127" s="1">
        <f>IF(ISBLANK(AV127),0,AV127/100*9.8*1/(AW127*6)*2*PI())</f>
        <v>0</v>
      </c>
      <c r="AY127" s="1">
        <f>IF(ISBLANK($C127),0,AX127/($C127/1000))</f>
        <v>0</v>
      </c>
      <c r="BB127" s="1">
        <f>IF(ISBLANK(AZ127),0,AZ127/100*9.8*1/(BA127*6)*2*PI())</f>
        <v>0</v>
      </c>
      <c r="BC127" s="1">
        <f>IF(ISBLANK($C127),0,BB127/($C127/1000))</f>
        <v>0</v>
      </c>
      <c r="BF127" s="1">
        <f>IF(ISBLANK(BD127),0,BD127/100*9.8*1/(BE127*6)*2*PI())</f>
        <v>0</v>
      </c>
      <c r="BG127" s="1">
        <f>IF(ISBLANK($C127),0,BF127/($C127/1000))</f>
        <v>0</v>
      </c>
      <c r="BL127" s="1">
        <f>IF(ISBLANK(BH127),0,BH127/100*9.8*1/(BJ127*6)*2*PI())</f>
        <v>0</v>
      </c>
      <c r="BM127" s="1">
        <f>IF(ISBLANK($C127),0,BL127/($C127/1000))</f>
        <v>0</v>
      </c>
      <c r="BP127" s="1">
        <f>IF(ISBLANK(BN127),0,BN127/100*9.8*1/(BO127*6)*2*PI())</f>
        <v>0</v>
      </c>
      <c r="BQ127" s="1">
        <f>IF(ISBLANK($C127),0,BP127/($C127/1000))</f>
        <v>0</v>
      </c>
      <c r="BR127" s="3" t="s">
        <v>211</v>
      </c>
    </row>
    <row r="128" spans="1:70" ht="13.5" customHeight="1">
      <c r="A128" s="1" t="s">
        <v>76</v>
      </c>
      <c r="B128" s="1" t="s">
        <v>220</v>
      </c>
      <c r="C128" s="1">
        <v>73</v>
      </c>
      <c r="H128" s="1">
        <f>IF(ISBLANK(D128),0,D128/100*9.8*1/(F128*6)*2*PI())</f>
        <v>0</v>
      </c>
      <c r="I128" s="1">
        <f>IF(ISBLANK($C128),0,H128/($C128/1000))</f>
        <v>0</v>
      </c>
      <c r="M128" s="1"/>
      <c r="N128" s="1">
        <f>IF(ISBLANK(J128),0,J128/100*9.8*1/(L128*6)*2*PI())</f>
        <v>0</v>
      </c>
      <c r="O128" s="1">
        <f>IF(ISBLANK($C128),0,N128/($C128/1000))</f>
        <v>0</v>
      </c>
      <c r="P128" s="1"/>
      <c r="Q128" s="1"/>
      <c r="R128" s="1"/>
      <c r="S128" s="1"/>
      <c r="T128" s="1">
        <f>IF(ISBLANK(P128),0,P128/100*9.8*1/(R128*6)*2*PI())</f>
        <v>0</v>
      </c>
      <c r="U128" s="1">
        <f>IF(ISBLANK($C128),0,T128/($C128/1000))</f>
        <v>0</v>
      </c>
      <c r="V128" s="1">
        <v>32</v>
      </c>
      <c r="W128" s="1">
        <v>0.06</v>
      </c>
      <c r="X128" s="1">
        <f>IF(ISBLANK(V128),0,V128/100*9.8*1/(W128*6)*2*PI())</f>
        <v>54.73352534254218</v>
      </c>
      <c r="Y128" s="1">
        <f>IF(ISBLANK($C128),0,X128/($C128/1000))</f>
        <v>749.77431976085177</v>
      </c>
      <c r="Z128" s="1">
        <v>28</v>
      </c>
      <c r="AA128" s="1"/>
      <c r="AB128" s="1">
        <v>7.0000000000000007E-2</v>
      </c>
      <c r="AC128" s="1"/>
      <c r="AD128" s="1">
        <f>IF(ISBLANK(Z128),0,Z128/100*9.8*1/(AB128*6)*2*PI())</f>
        <v>41.050144006906635</v>
      </c>
      <c r="AE128" s="1">
        <f>IF(ISBLANK($C128),0,AD128/($C128/1000))</f>
        <v>562.33073982063888</v>
      </c>
      <c r="AH128" s="1">
        <f>IF(ISBLANK(AF128),0,AF128/100*9.8*1/(AG128*6)*2*PI())</f>
        <v>0</v>
      </c>
      <c r="AI128" s="1">
        <f>IF(ISBLANK($C128),0,AH128/($C128/1000))</f>
        <v>0</v>
      </c>
      <c r="AJ128" s="1">
        <v>22</v>
      </c>
      <c r="AK128" s="1"/>
      <c r="AL128" s="1">
        <v>0.09</v>
      </c>
      <c r="AM128" s="1"/>
      <c r="AN128" s="1">
        <f>IF(ISBLANK(AJ128),0,AJ128/100*9.8*1/(AL128*6)*2*PI())</f>
        <v>25.08619911533183</v>
      </c>
      <c r="AO128" s="1">
        <f>IF(ISBLANK($C128),0,AN128/($C128/1000))</f>
        <v>343.64656322372372</v>
      </c>
      <c r="AT128" s="1">
        <f>IF(ISBLANK(AP128),0,AP128/100*9.8*1/(AR128*6)*2*PI())</f>
        <v>0</v>
      </c>
      <c r="AU128" s="1">
        <f>IF(ISBLANK($C128),0,AT128/($C128/1000))</f>
        <v>0</v>
      </c>
      <c r="AX128" s="1">
        <f>IF(ISBLANK(AV128),0,AV128/100*9.8*1/(AW128*6)*2*PI())</f>
        <v>0</v>
      </c>
      <c r="AY128" s="1">
        <f>IF(ISBLANK($C128),0,AX128/($C128/1000))</f>
        <v>0</v>
      </c>
      <c r="BB128" s="1">
        <f>IF(ISBLANK(AZ128),0,AZ128/100*9.8*1/(BA128*6)*2*PI())</f>
        <v>0</v>
      </c>
      <c r="BC128" s="1">
        <f>IF(ISBLANK($C128),0,BB128/($C128/1000))</f>
        <v>0</v>
      </c>
      <c r="BF128" s="1">
        <f>IF(ISBLANK(BD128),0,BD128/100*9.8*1/(BE128*6)*2*PI())</f>
        <v>0</v>
      </c>
      <c r="BG128" s="1">
        <f>IF(ISBLANK($C128),0,BF128/($C128/1000))</f>
        <v>0</v>
      </c>
      <c r="BL128" s="1">
        <f>IF(ISBLANK(BH128),0,BH128/100*9.8*1/(BJ128*6)*2*PI())</f>
        <v>0</v>
      </c>
      <c r="BM128" s="1">
        <f>IF(ISBLANK($C128),0,BL128/($C128/1000))</f>
        <v>0</v>
      </c>
      <c r="BP128" s="1">
        <f>IF(ISBLANK(BN128),0,BN128/100*9.8*1/(BO128*6)*2*PI())</f>
        <v>0</v>
      </c>
      <c r="BQ128" s="1">
        <f>IF(ISBLANK($C128),0,BP128/($C128/1000))</f>
        <v>0</v>
      </c>
      <c r="BR128" s="3" t="s">
        <v>221</v>
      </c>
    </row>
    <row r="129" spans="1:70" ht="13.5" customHeight="1">
      <c r="A129" s="1" t="s">
        <v>68</v>
      </c>
      <c r="B129" s="1" t="s">
        <v>233</v>
      </c>
      <c r="C129" s="1">
        <v>34</v>
      </c>
      <c r="H129" s="1">
        <f>IF(ISBLANK(D129),0,D129/100*9.8*1/(F129*6)*2*PI())</f>
        <v>0</v>
      </c>
      <c r="I129" s="1">
        <f>IF(ISBLANK($C129),0,H129/($C129/1000))</f>
        <v>0</v>
      </c>
      <c r="M129" s="1"/>
      <c r="N129" s="1">
        <f>IF(ISBLANK(J129),0,J129/100*9.8*1/(L129*6)*2*PI())</f>
        <v>0</v>
      </c>
      <c r="O129" s="1">
        <f>IF(ISBLANK($C129),0,N129/($C129/1000))</f>
        <v>0</v>
      </c>
      <c r="P129" s="1"/>
      <c r="Q129" s="1"/>
      <c r="R129" s="1"/>
      <c r="S129" s="1"/>
      <c r="T129" s="1">
        <f>IF(ISBLANK(P129),0,P129/100*9.8*1/(R129*6)*2*PI())</f>
        <v>0</v>
      </c>
      <c r="U129" s="1">
        <f>IF(ISBLANK($C129),0,T129/($C129/1000))</f>
        <v>0</v>
      </c>
      <c r="V129" s="1">
        <v>18.5</v>
      </c>
      <c r="W129" s="1">
        <v>0.08</v>
      </c>
      <c r="X129" s="1">
        <f>IF(ISBLANK(V129),0,V129/100*9.8*1/(W129*6)*2*PI())</f>
        <v>23.7321145039929</v>
      </c>
      <c r="Y129" s="1">
        <f>IF(ISBLANK($C129),0,X129/($C129/1000))</f>
        <v>698.00336776449706</v>
      </c>
      <c r="Z129" s="1">
        <v>16.5</v>
      </c>
      <c r="AA129" s="1"/>
      <c r="AB129" s="1">
        <v>0.09</v>
      </c>
      <c r="AC129" s="1"/>
      <c r="AD129" s="1">
        <f>IF(ISBLANK(Z129),0,Z129/100*9.8*1/(AB129*6)*2*PI())</f>
        <v>18.814649336498871</v>
      </c>
      <c r="AE129" s="1">
        <f>IF(ISBLANK($C129),0,AD129/($C129/1000))</f>
        <v>553.37203930879025</v>
      </c>
      <c r="AH129" s="1">
        <f>IF(ISBLANK(AF129),0,AF129/100*9.8*1/(AG129*6)*2*PI())</f>
        <v>0</v>
      </c>
      <c r="AI129" s="1">
        <f>IF(ISBLANK($C129),0,AH129/($C129/1000))</f>
        <v>0</v>
      </c>
      <c r="AJ129" s="1">
        <v>14.6</v>
      </c>
      <c r="AK129" s="1"/>
      <c r="AL129" s="1">
        <v>0.11</v>
      </c>
      <c r="AM129" s="1"/>
      <c r="AN129" s="1">
        <f>IF(ISBLANK(AJ129),0,AJ129/100*9.8*1/(AL129*6)*2*PI())</f>
        <v>13.621184147746291</v>
      </c>
      <c r="AO129" s="1">
        <f>IF(ISBLANK($C129),0,AN129/($C129/1000))</f>
        <v>400.62306316900856</v>
      </c>
      <c r="AT129" s="1">
        <f>IF(ISBLANK(AP129),0,AP129/100*9.8*1/(AR129*6)*2*PI())</f>
        <v>0</v>
      </c>
      <c r="AU129" s="1">
        <f>IF(ISBLANK($C129),0,AT129/($C129/1000))</f>
        <v>0</v>
      </c>
      <c r="AX129" s="1">
        <f>IF(ISBLANK(AV129),0,AV129/100*9.8*1/(AW129*6)*2*PI())</f>
        <v>0</v>
      </c>
      <c r="AY129" s="1">
        <f>IF(ISBLANK($C129),0,AX129/($C129/1000))</f>
        <v>0</v>
      </c>
      <c r="BB129" s="1">
        <f>IF(ISBLANK(AZ129),0,AZ129/100*9.8*1/(BA129*6)*2*PI())</f>
        <v>0</v>
      </c>
      <c r="BC129" s="1">
        <f>IF(ISBLANK($C129),0,BB129/($C129/1000))</f>
        <v>0</v>
      </c>
      <c r="BF129" s="1">
        <f>IF(ISBLANK(BD129),0,BD129/100*9.8*1/(BE129*6)*2*PI())</f>
        <v>0</v>
      </c>
      <c r="BG129" s="1">
        <f>IF(ISBLANK($C129),0,BF129/($C129/1000))</f>
        <v>0</v>
      </c>
      <c r="BL129" s="1">
        <f>IF(ISBLANK(BH129),0,BH129/100*9.8*1/(BJ129*6)*2*PI())</f>
        <v>0</v>
      </c>
      <c r="BM129" s="1">
        <f>IF(ISBLANK($C129),0,BL129/($C129/1000))</f>
        <v>0</v>
      </c>
      <c r="BP129" s="1">
        <f>IF(ISBLANK(BN129),0,BN129/100*9.8*1/(BO129*6)*2*PI())</f>
        <v>0</v>
      </c>
      <c r="BQ129" s="1">
        <f>IF(ISBLANK($C129),0,BP129/($C129/1000))</f>
        <v>0</v>
      </c>
      <c r="BR129" s="3" t="s">
        <v>234</v>
      </c>
    </row>
    <row r="130" spans="1:70" ht="13.5" customHeight="1">
      <c r="A130" s="1" t="s">
        <v>68</v>
      </c>
      <c r="B130" s="1" t="s">
        <v>235</v>
      </c>
      <c r="C130" s="1">
        <v>34</v>
      </c>
      <c r="H130" s="1">
        <f>IF(ISBLANK(D130),0,D130/100*9.8*1/(F130*6)*2*PI())</f>
        <v>0</v>
      </c>
      <c r="I130" s="1">
        <f>IF(ISBLANK($C130),0,H130/($C130/1000))</f>
        <v>0</v>
      </c>
      <c r="M130" s="1"/>
      <c r="N130" s="1">
        <f>IF(ISBLANK(J130),0,J130/100*9.8*1/(L130*6)*2*PI())</f>
        <v>0</v>
      </c>
      <c r="O130" s="1">
        <f>IF(ISBLANK($C130),0,N130/($C130/1000))</f>
        <v>0</v>
      </c>
      <c r="P130" s="1"/>
      <c r="Q130" s="1"/>
      <c r="R130" s="1"/>
      <c r="S130" s="1"/>
      <c r="T130" s="1">
        <f>IF(ISBLANK(P130),0,P130/100*9.8*1/(R130*6)*2*PI())</f>
        <v>0</v>
      </c>
      <c r="U130" s="1">
        <f>IF(ISBLANK($C130),0,T130/($C130/1000))</f>
        <v>0</v>
      </c>
      <c r="V130" s="1">
        <v>18.5</v>
      </c>
      <c r="W130" s="1">
        <v>0.08</v>
      </c>
      <c r="X130" s="1">
        <f>IF(ISBLANK(V130),0,V130/100*9.8*1/(W130*6)*2*PI())</f>
        <v>23.7321145039929</v>
      </c>
      <c r="Y130" s="1">
        <f>IF(ISBLANK($C130),0,X130/($C130/1000))</f>
        <v>698.00336776449706</v>
      </c>
      <c r="Z130" s="1">
        <v>16.5</v>
      </c>
      <c r="AA130" s="1"/>
      <c r="AB130" s="1">
        <v>0.09</v>
      </c>
      <c r="AC130" s="1"/>
      <c r="AD130" s="1">
        <f>IF(ISBLANK(Z130),0,Z130/100*9.8*1/(AB130*6)*2*PI())</f>
        <v>18.814649336498871</v>
      </c>
      <c r="AE130" s="1">
        <f>IF(ISBLANK($C130),0,AD130/($C130/1000))</f>
        <v>553.37203930879025</v>
      </c>
      <c r="AH130" s="1">
        <f>IF(ISBLANK(AF130),0,AF130/100*9.8*1/(AG130*6)*2*PI())</f>
        <v>0</v>
      </c>
      <c r="AI130" s="1">
        <f>IF(ISBLANK($C130),0,AH130/($C130/1000))</f>
        <v>0</v>
      </c>
      <c r="AJ130" s="1">
        <v>14.6</v>
      </c>
      <c r="AK130" s="1"/>
      <c r="AL130" s="1">
        <v>0.11</v>
      </c>
      <c r="AM130" s="1"/>
      <c r="AN130" s="1">
        <f>IF(ISBLANK(AJ130),0,AJ130/100*9.8*1/(AL130*6)*2*PI())</f>
        <v>13.621184147746291</v>
      </c>
      <c r="AO130" s="1">
        <f>IF(ISBLANK($C130),0,AN130/($C130/1000))</f>
        <v>400.62306316900856</v>
      </c>
      <c r="AT130" s="1">
        <f>IF(ISBLANK(AP130),0,AP130/100*9.8*1/(AR130*6)*2*PI())</f>
        <v>0</v>
      </c>
      <c r="AU130" s="1">
        <f>IF(ISBLANK($C130),0,AT130/($C130/1000))</f>
        <v>0</v>
      </c>
      <c r="AX130" s="1">
        <f>IF(ISBLANK(AV130),0,AV130/100*9.8*1/(AW130*6)*2*PI())</f>
        <v>0</v>
      </c>
      <c r="AY130" s="1">
        <f>IF(ISBLANK($C130),0,AX130/($C130/1000))</f>
        <v>0</v>
      </c>
      <c r="BB130" s="1">
        <f>IF(ISBLANK(AZ130),0,AZ130/100*9.8*1/(BA130*6)*2*PI())</f>
        <v>0</v>
      </c>
      <c r="BC130" s="1">
        <f>IF(ISBLANK($C130),0,BB130/($C130/1000))</f>
        <v>0</v>
      </c>
      <c r="BF130" s="1">
        <f>IF(ISBLANK(BD130),0,BD130/100*9.8*1/(BE130*6)*2*PI())</f>
        <v>0</v>
      </c>
      <c r="BG130" s="1">
        <f>IF(ISBLANK($C130),0,BF130/($C130/1000))</f>
        <v>0</v>
      </c>
      <c r="BL130" s="1">
        <f>IF(ISBLANK(BH130),0,BH130/100*9.8*1/(BJ130*6)*2*PI())</f>
        <v>0</v>
      </c>
      <c r="BM130" s="1">
        <f>IF(ISBLANK($C130),0,BL130/($C130/1000))</f>
        <v>0</v>
      </c>
      <c r="BP130" s="1">
        <f>IF(ISBLANK(BN130),0,BN130/100*9.8*1/(BO130*6)*2*PI())</f>
        <v>0</v>
      </c>
      <c r="BQ130" s="1">
        <f>IF(ISBLANK($C130),0,BP130/($C130/1000))</f>
        <v>0</v>
      </c>
      <c r="BR130" s="3" t="s">
        <v>236</v>
      </c>
    </row>
    <row r="131" spans="1:70" ht="13.5" customHeight="1">
      <c r="A131" s="1" t="s">
        <v>76</v>
      </c>
      <c r="B131" s="1" t="s">
        <v>580</v>
      </c>
      <c r="C131" s="1">
        <v>9.85</v>
      </c>
      <c r="H131" s="1">
        <f>IF(ISBLANK(D131),0,D131/100*9.8*1/(F131*6)*2*PI())</f>
        <v>0</v>
      </c>
      <c r="I131" s="1">
        <f>IF(ISBLANK($C131),0,H131/($C131/1000))</f>
        <v>0</v>
      </c>
      <c r="M131" s="1"/>
      <c r="N131" s="1">
        <f>IF(ISBLANK(J131),0,J131/100*9.8*1/(L131*6)*2*PI())</f>
        <v>0</v>
      </c>
      <c r="O131" s="1">
        <f>IF(ISBLANK($C131),0,N131/($C131/1000))</f>
        <v>0</v>
      </c>
      <c r="P131" s="1"/>
      <c r="Q131" s="1"/>
      <c r="R131" s="1"/>
      <c r="S131" s="1"/>
      <c r="T131" s="1">
        <f>IF(ISBLANK(P131),0,P131/100*9.8*1/(R131*6)*2*PI())</f>
        <v>0</v>
      </c>
      <c r="U131" s="1">
        <f>IF(ISBLANK($C131),0,T131/($C131/1000))</f>
        <v>0</v>
      </c>
      <c r="X131" s="1">
        <f>IF(ISBLANK(V131),0,V131/100*9.8*1/(W131*6)*2*PI())</f>
        <v>0</v>
      </c>
      <c r="Y131" s="1">
        <f>IF(ISBLANK($C131),0,X131/($C131/1000))</f>
        <v>0</v>
      </c>
      <c r="Z131" s="1">
        <v>3.65</v>
      </c>
      <c r="AA131" s="1"/>
      <c r="AB131" s="1">
        <v>6.9000000000000006E-2</v>
      </c>
      <c r="AC131" s="1"/>
      <c r="AD131" s="1">
        <f>IF(ISBLANK(Z131),0,Z131/100*9.8*1/(AB131*6)*2*PI())</f>
        <v>5.4287328125075796</v>
      </c>
      <c r="AE131" s="1">
        <f>IF(ISBLANK($C131),0,AD131/($C131/1000))</f>
        <v>551.1403870566071</v>
      </c>
      <c r="AH131" s="1">
        <f>IF(ISBLANK(AF131),0,AF131/100*9.8*1/(AG131*6)*2*PI())</f>
        <v>0</v>
      </c>
      <c r="AI131" s="1">
        <f>IF(ISBLANK($C131),0,AH131/($C131/1000))</f>
        <v>0</v>
      </c>
      <c r="AJ131" s="1">
        <v>2.92</v>
      </c>
      <c r="AK131" s="1"/>
      <c r="AL131" s="1">
        <v>8.4000000000000005E-2</v>
      </c>
      <c r="AM131" s="1"/>
      <c r="AN131" s="1">
        <f>IF(ISBLANK(AJ131),0,AJ131/100*9.8*1/(AL131*6)*2*PI())</f>
        <v>3.5674529910764097</v>
      </c>
      <c r="AO131" s="1">
        <f>IF(ISBLANK($C131),0,AN131/($C131/1000))</f>
        <v>362.177968637199</v>
      </c>
      <c r="AP131" s="1">
        <v>2.62</v>
      </c>
      <c r="AQ131" s="1"/>
      <c r="AR131" s="1">
        <v>9.8000000000000004E-2</v>
      </c>
      <c r="AS131" s="1"/>
      <c r="AT131" s="1">
        <f>IF(ISBLANK(AP131),0,AP131/100*9.8*1/(AR131*6)*2*PI())</f>
        <v>2.7436575841350863</v>
      </c>
      <c r="AU131" s="1">
        <f>IF(ISBLANK($C131),0,AT131/($C131/1000))</f>
        <v>278.54391717107478</v>
      </c>
      <c r="AX131" s="1">
        <f>IF(ISBLANK(AV131),0,AV131/100*9.8*1/(AW131*6)*2*PI())</f>
        <v>0</v>
      </c>
      <c r="AY131" s="1">
        <f>IF(ISBLANK($C131),0,AX131/($C131/1000))</f>
        <v>0</v>
      </c>
      <c r="BB131" s="1">
        <f>IF(ISBLANK(AZ131),0,AZ131/100*9.8*1/(BA131*6)*2*PI())</f>
        <v>0</v>
      </c>
      <c r="BC131" s="1">
        <f>IF(ISBLANK($C131),0,BB131/($C131/1000))</f>
        <v>0</v>
      </c>
      <c r="BF131" s="1">
        <f>IF(ISBLANK(BD131),0,BD131/100*9.8*1/(BE131*6)*2*PI())</f>
        <v>0</v>
      </c>
      <c r="BG131" s="1">
        <f>IF(ISBLANK($C131),0,BF131/($C131/1000))</f>
        <v>0</v>
      </c>
      <c r="BL131" s="1">
        <f>IF(ISBLANK(BH131),0,BH131/100*9.8*1/(BJ131*6)*2*PI())</f>
        <v>0</v>
      </c>
      <c r="BM131" s="1">
        <f>IF(ISBLANK($C131),0,BL131/($C131/1000))</f>
        <v>0</v>
      </c>
      <c r="BP131" s="1">
        <f>IF(ISBLANK(BN131),0,BN131/100*9.8*1/(BO131*6)*2*PI())</f>
        <v>0</v>
      </c>
      <c r="BQ131" s="1">
        <f>IF(ISBLANK($C131),0,BP131/($C131/1000))</f>
        <v>0</v>
      </c>
      <c r="BR131" s="3" t="s">
        <v>581</v>
      </c>
    </row>
    <row r="132" spans="1:70" ht="13.5" customHeight="1">
      <c r="A132" s="1" t="s">
        <v>76</v>
      </c>
      <c r="B132" s="1" t="s">
        <v>214</v>
      </c>
      <c r="C132" s="1">
        <v>21.6</v>
      </c>
      <c r="H132" s="1">
        <f>IF(ISBLANK(D132),0,D132/100*9.8*1/(F132*6)*2*PI())</f>
        <v>0</v>
      </c>
      <c r="I132" s="1">
        <f>IF(ISBLANK($C132),0,H132/($C132/1000))</f>
        <v>0</v>
      </c>
      <c r="M132" s="1"/>
      <c r="N132" s="1">
        <f>IF(ISBLANK(J132),0,J132/100*9.8*1/(L132*6)*2*PI())</f>
        <v>0</v>
      </c>
      <c r="O132" s="1">
        <f>IF(ISBLANK($C132),0,N132/($C132/1000))</f>
        <v>0</v>
      </c>
      <c r="P132" s="1"/>
      <c r="Q132" s="1"/>
      <c r="R132" s="1"/>
      <c r="S132" s="1"/>
      <c r="T132" s="1">
        <f>IF(ISBLANK(P132),0,P132/100*9.8*1/(R132*6)*2*PI())</f>
        <v>0</v>
      </c>
      <c r="U132" s="1">
        <f>IF(ISBLANK($C132),0,T132/($C132/1000))</f>
        <v>0</v>
      </c>
      <c r="V132" s="1">
        <v>6.2</v>
      </c>
      <c r="W132" s="1">
        <v>3.9E-2</v>
      </c>
      <c r="X132" s="1">
        <f>IF(ISBLANK(V132),0,V132/100*9.8*1/(W132*6)*2*PI())</f>
        <v>16.314800823257762</v>
      </c>
      <c r="Y132" s="1">
        <f>IF(ISBLANK($C132),0,X132/($C132/1000))</f>
        <v>755.31485292860009</v>
      </c>
      <c r="Z132" s="1">
        <v>5.7</v>
      </c>
      <c r="AA132" s="1"/>
      <c r="AB132" s="1">
        <v>0.05</v>
      </c>
      <c r="AC132" s="1"/>
      <c r="AD132" s="1">
        <f>IF(ISBLANK(Z132),0,Z132/100*9.8*1/(AB132*6)*2*PI())</f>
        <v>11.69929104196839</v>
      </c>
      <c r="AE132" s="1">
        <f>IF(ISBLANK($C132),0,AD132/($C132/1000))</f>
        <v>541.63384453557364</v>
      </c>
      <c r="AH132" s="1">
        <f>IF(ISBLANK(AF132),0,AF132/100*9.8*1/(AG132*6)*2*PI())</f>
        <v>0</v>
      </c>
      <c r="AI132" s="1">
        <f>IF(ISBLANK($C132),0,AH132/($C132/1000))</f>
        <v>0</v>
      </c>
      <c r="AJ132" s="1">
        <v>4.9000000000000004</v>
      </c>
      <c r="AK132" s="1"/>
      <c r="AL132" s="1">
        <v>6.0999999999999999E-2</v>
      </c>
      <c r="AM132" s="1"/>
      <c r="AN132" s="1">
        <f>IF(ISBLANK(AJ132),0,AJ132/100*9.8*1/(AL132*6)*2*PI())</f>
        <v>8.2436764604033819</v>
      </c>
      <c r="AO132" s="1">
        <f>IF(ISBLANK($C132),0,AN132/($C132/1000))</f>
        <v>381.65168798163802</v>
      </c>
      <c r="AT132" s="1">
        <f>IF(ISBLANK(AP132),0,AP132/100*9.8*1/(AR132*6)*2*PI())</f>
        <v>0</v>
      </c>
      <c r="AU132" s="1">
        <f>IF(ISBLANK($C132),0,AT132/($C132/1000))</f>
        <v>0</v>
      </c>
      <c r="AX132" s="1">
        <f>IF(ISBLANK(AV132),0,AV132/100*9.8*1/(AW132*6)*2*PI())</f>
        <v>0</v>
      </c>
      <c r="AY132" s="1">
        <f>IF(ISBLANK($C132),0,AX132/($C132/1000))</f>
        <v>0</v>
      </c>
      <c r="BB132" s="1">
        <f>IF(ISBLANK(AZ132),0,AZ132/100*9.8*1/(BA132*6)*2*PI())</f>
        <v>0</v>
      </c>
      <c r="BC132" s="1">
        <f>IF(ISBLANK($C132),0,BB132/($C132/1000))</f>
        <v>0</v>
      </c>
      <c r="BF132" s="1">
        <f>IF(ISBLANK(BD132),0,BD132/100*9.8*1/(BE132*6)*2*PI())</f>
        <v>0</v>
      </c>
      <c r="BG132" s="1">
        <f>IF(ISBLANK($C132),0,BF132/($C132/1000))</f>
        <v>0</v>
      </c>
      <c r="BL132" s="1">
        <f>IF(ISBLANK(BH132),0,BH132/100*9.8*1/(BJ132*6)*2*PI())</f>
        <v>0</v>
      </c>
      <c r="BM132" s="1">
        <f>IF(ISBLANK($C132),0,BL132/($C132/1000))</f>
        <v>0</v>
      </c>
      <c r="BP132" s="1">
        <f>IF(ISBLANK(BN132),0,BN132/100*9.8*1/(BO132*6)*2*PI())</f>
        <v>0</v>
      </c>
      <c r="BQ132" s="1">
        <f>IF(ISBLANK($C132),0,BP132/($C132/1000))</f>
        <v>0</v>
      </c>
      <c r="BR132" s="3" t="s">
        <v>215</v>
      </c>
    </row>
    <row r="133" spans="1:70" ht="13.5" customHeight="1">
      <c r="A133" s="1" t="s">
        <v>68</v>
      </c>
      <c r="B133" s="1" t="s">
        <v>241</v>
      </c>
      <c r="C133" s="1">
        <v>66</v>
      </c>
      <c r="H133" s="1">
        <f>IF(ISBLANK(D133),0,D133/100*9.8*1/(F133*6)*2*PI())</f>
        <v>0</v>
      </c>
      <c r="I133" s="1">
        <f>IF(ISBLANK($C133),0,H133/($C133/1000))</f>
        <v>0</v>
      </c>
      <c r="M133" s="1"/>
      <c r="N133" s="1">
        <f>IF(ISBLANK(J133),0,J133/100*9.8*1/(L133*6)*2*PI())</f>
        <v>0</v>
      </c>
      <c r="O133" s="1">
        <f>IF(ISBLANK($C133),0,N133/($C133/1000))</f>
        <v>0</v>
      </c>
      <c r="P133" s="1"/>
      <c r="Q133" s="1"/>
      <c r="R133" s="1"/>
      <c r="S133" s="1"/>
      <c r="T133" s="1">
        <f>IF(ISBLANK(P133),0,P133/100*9.8*1/(R133*6)*2*PI())</f>
        <v>0</v>
      </c>
      <c r="U133" s="1">
        <f>IF(ISBLANK($C133),0,T133/($C133/1000))</f>
        <v>0</v>
      </c>
      <c r="V133" s="1">
        <v>47.5</v>
      </c>
      <c r="W133" s="1">
        <v>0.11</v>
      </c>
      <c r="X133" s="1">
        <f>IF(ISBLANK(V133),0,V133/100*9.8*1/(W133*6)*2*PI())</f>
        <v>44.315496371092379</v>
      </c>
      <c r="Y133" s="1">
        <f>IF(ISBLANK($C133),0,X133/($C133/1000))</f>
        <v>671.44691471352087</v>
      </c>
      <c r="Z133" s="1">
        <v>41.8</v>
      </c>
      <c r="AA133" s="1"/>
      <c r="AB133" s="1">
        <v>0.12</v>
      </c>
      <c r="AC133" s="1"/>
      <c r="AD133" s="1">
        <f>IF(ISBLANK(Z133),0,Z133/100*9.8*1/(AB133*6)*2*PI())</f>
        <v>35.747833739347861</v>
      </c>
      <c r="AE133" s="1">
        <f>IF(ISBLANK($C133),0,AD133/($C133/1000))</f>
        <v>541.63384453557364</v>
      </c>
      <c r="AH133" s="1">
        <f>IF(ISBLANK(AF133),0,AF133/100*9.8*1/(AG133*6)*2*PI())</f>
        <v>0</v>
      </c>
      <c r="AI133" s="1">
        <f>IF(ISBLANK($C133),0,AH133/($C133/1000))</f>
        <v>0</v>
      </c>
      <c r="AJ133" s="1">
        <v>33.9</v>
      </c>
      <c r="AK133" s="1"/>
      <c r="AL133" s="1">
        <v>0.15</v>
      </c>
      <c r="AM133" s="1"/>
      <c r="AN133" s="1">
        <f>IF(ISBLANK(AJ133),0,AJ133/100*9.8*1/(AL133*6)*2*PI())</f>
        <v>23.193331363902246</v>
      </c>
      <c r="AO133" s="1">
        <f>IF(ISBLANK($C133),0,AN133/($C133/1000))</f>
        <v>351.41411157427643</v>
      </c>
      <c r="AT133" s="1">
        <f>IF(ISBLANK(AP133),0,AP133/100*9.8*1/(AR133*6)*2*PI())</f>
        <v>0</v>
      </c>
      <c r="AU133" s="1">
        <f>IF(ISBLANK($C133),0,AT133/($C133/1000))</f>
        <v>0</v>
      </c>
      <c r="AX133" s="1">
        <f>IF(ISBLANK(AV133),0,AV133/100*9.8*1/(AW133*6)*2*PI())</f>
        <v>0</v>
      </c>
      <c r="AY133" s="1">
        <f>IF(ISBLANK($C133),0,AX133/($C133/1000))</f>
        <v>0</v>
      </c>
      <c r="BB133" s="1">
        <f>IF(ISBLANK(AZ133),0,AZ133/100*9.8*1/(BA133*6)*2*PI())</f>
        <v>0</v>
      </c>
      <c r="BC133" s="1">
        <f>IF(ISBLANK($C133),0,BB133/($C133/1000))</f>
        <v>0</v>
      </c>
      <c r="BF133" s="1">
        <f>IF(ISBLANK(BD133),0,BD133/100*9.8*1/(BE133*6)*2*PI())</f>
        <v>0</v>
      </c>
      <c r="BG133" s="1">
        <f>IF(ISBLANK($C133),0,BF133/($C133/1000))</f>
        <v>0</v>
      </c>
      <c r="BL133" s="1">
        <f>IF(ISBLANK(BH133),0,BH133/100*9.8*1/(BJ133*6)*2*PI())</f>
        <v>0</v>
      </c>
      <c r="BM133" s="1">
        <f>IF(ISBLANK($C133),0,BL133/($C133/1000))</f>
        <v>0</v>
      </c>
      <c r="BP133" s="1">
        <f>IF(ISBLANK(BN133),0,BN133/100*9.8*1/(BO133*6)*2*PI())</f>
        <v>0</v>
      </c>
      <c r="BQ133" s="1">
        <f>IF(ISBLANK($C133),0,BP133/($C133/1000))</f>
        <v>0</v>
      </c>
      <c r="BR133" s="3" t="s">
        <v>242</v>
      </c>
    </row>
    <row r="134" spans="1:70" ht="13.5" customHeight="1">
      <c r="A134" s="1" t="s">
        <v>76</v>
      </c>
      <c r="B134" s="10" t="s">
        <v>582</v>
      </c>
      <c r="C134" s="1">
        <v>17.5</v>
      </c>
      <c r="H134" s="1">
        <f>IF(ISBLANK(D134),0,D134/100*9.8*1/(F134*6)*2*PI())</f>
        <v>0</v>
      </c>
      <c r="I134" s="1">
        <f>IF(ISBLANK($C134),0,H134/($C134/1000))</f>
        <v>0</v>
      </c>
      <c r="M134" s="1"/>
      <c r="N134" s="1">
        <f>IF(ISBLANK(J134),0,J134/100*9.8*1/(L134*6)*2*PI())</f>
        <v>0</v>
      </c>
      <c r="O134" s="1">
        <f>IF(ISBLANK($C134),0,N134/($C134/1000))</f>
        <v>0</v>
      </c>
      <c r="P134" s="1"/>
      <c r="Q134" s="1"/>
      <c r="R134" s="1"/>
      <c r="S134" s="1"/>
      <c r="T134" s="1">
        <f>IF(ISBLANK(P134),0,P134/100*9.8*1/(R134*6)*2*PI())</f>
        <v>0</v>
      </c>
      <c r="U134" s="1">
        <f>IF(ISBLANK($C134),0,T134/($C134/1000))</f>
        <v>0</v>
      </c>
      <c r="X134" s="1">
        <f>IF(ISBLANK(V134),0,V134/100*9.8*1/(W134*6)*2*PI())</f>
        <v>0</v>
      </c>
      <c r="Y134" s="1">
        <f>IF(ISBLANK($C134),0,X134/($C134/1000))</f>
        <v>0</v>
      </c>
      <c r="Z134" s="1">
        <v>5.5</v>
      </c>
      <c r="AA134" s="1"/>
      <c r="AB134" s="1">
        <v>0.06</v>
      </c>
      <c r="AC134" s="1"/>
      <c r="AD134" s="1">
        <f>IF(ISBLANK(Z134),0,Z134/100*9.8*1/(AB134*6)*2*PI())</f>
        <v>9.4073246682494371</v>
      </c>
      <c r="AE134" s="1">
        <f>IF(ISBLANK($C134),0,AD134/($C134/1000))</f>
        <v>537.56140961425353</v>
      </c>
      <c r="AH134" s="1">
        <f>IF(ISBLANK(AF134),0,AF134/100*9.8*1/(AG134*6)*2*PI())</f>
        <v>0</v>
      </c>
      <c r="AI134" s="1">
        <f>IF(ISBLANK($C134),0,AH134/($C134/1000))</f>
        <v>0</v>
      </c>
      <c r="AJ134" s="1">
        <v>4.7</v>
      </c>
      <c r="AK134" s="1"/>
      <c r="AL134" s="1">
        <v>7.0000000000000007E-2</v>
      </c>
      <c r="AM134" s="1"/>
      <c r="AN134" s="1">
        <f>IF(ISBLANK(AJ134),0,AJ134/100*9.8*1/(AL134*6)*2*PI())</f>
        <v>6.8905598868736133</v>
      </c>
      <c r="AO134" s="1">
        <f>IF(ISBLANK($C134),0,AN134/($C134/1000))</f>
        <v>393.74627924992075</v>
      </c>
      <c r="AT134" s="1">
        <f>IF(ISBLANK(AP134),0,AP134/100*9.8*1/(AR134*6)*2*PI())</f>
        <v>0</v>
      </c>
      <c r="AU134" s="1">
        <f>IF(ISBLANK($C134),0,AT134/($C134/1000))</f>
        <v>0</v>
      </c>
      <c r="AX134" s="1">
        <f>IF(ISBLANK(AV134),0,AV134/100*9.8*1/(AW134*6)*2*PI())</f>
        <v>0</v>
      </c>
      <c r="AY134" s="1">
        <f>IF(ISBLANK($C134),0,AX134/($C134/1000))</f>
        <v>0</v>
      </c>
      <c r="BB134" s="1">
        <f>IF(ISBLANK(AZ134),0,AZ134/100*9.8*1/(BA134*6)*2*PI())</f>
        <v>0</v>
      </c>
      <c r="BC134" s="1">
        <f>IF(ISBLANK($C134),0,BB134/($C134/1000))</f>
        <v>0</v>
      </c>
      <c r="BF134" s="1">
        <f>IF(ISBLANK(BD134),0,BD134/100*9.8*1/(BE134*6)*2*PI())</f>
        <v>0</v>
      </c>
      <c r="BG134" s="1">
        <f>IF(ISBLANK($C134),0,BF134/($C134/1000))</f>
        <v>0</v>
      </c>
      <c r="BL134" s="1">
        <f>IF(ISBLANK(BH134),0,BH134/100*9.8*1/(BJ134*6)*2*PI())</f>
        <v>0</v>
      </c>
      <c r="BM134" s="10">
        <f>IF(ISBLANK($C134),0,BL134/($C134/1000))</f>
        <v>0</v>
      </c>
      <c r="BP134" s="1">
        <f>IF(ISBLANK(BN134),0,BN134/100*9.8*1/(BO134*6)*2*PI())</f>
        <v>0</v>
      </c>
      <c r="BQ134" s="1">
        <f>IF(ISBLANK($C134),0,BP134/($C134/1000))</f>
        <v>0</v>
      </c>
      <c r="BR134" s="3" t="s">
        <v>583</v>
      </c>
    </row>
    <row r="135" spans="1:70" ht="13.5" customHeight="1">
      <c r="A135" s="1" t="s">
        <v>76</v>
      </c>
      <c r="B135" s="1" t="s">
        <v>140</v>
      </c>
      <c r="C135" s="1">
        <v>57</v>
      </c>
      <c r="H135" s="1">
        <f>IF(ISBLANK(D135),0,D135/100*9.8*1/(F135*6)*2*PI())</f>
        <v>0</v>
      </c>
      <c r="I135" s="1">
        <f>IF(ISBLANK($C135),0,H135/($C135/1000))</f>
        <v>0</v>
      </c>
      <c r="M135" s="1"/>
      <c r="N135" s="1">
        <f>IF(ISBLANK(J135),0,J135/100*9.8*1/(L135*6)*2*PI())</f>
        <v>0</v>
      </c>
      <c r="O135" s="1">
        <f>IF(ISBLANK($C135),0,N135/($C135/1000))</f>
        <v>0</v>
      </c>
      <c r="P135" s="1"/>
      <c r="Q135" s="1"/>
      <c r="R135" s="1"/>
      <c r="S135" s="1"/>
      <c r="T135" s="1">
        <f>IF(ISBLANK(P135),0,P135/100*9.8*1/(R135*6)*2*PI())</f>
        <v>0</v>
      </c>
      <c r="U135" s="1">
        <f>IF(ISBLANK($C135),0,T135/($C135/1000))</f>
        <v>0</v>
      </c>
      <c r="V135" s="1">
        <v>22</v>
      </c>
      <c r="W135" s="1">
        <v>4.4999999999999998E-2</v>
      </c>
      <c r="X135" s="1">
        <f>IF(ISBLANK(V135),0,V135/100*9.8*1/(W135*6)*2*PI())</f>
        <v>50.17239823066366</v>
      </c>
      <c r="Y135" s="1">
        <f>IF(ISBLANK($C135),0,X135/($C135/1000))</f>
        <v>880.21751281866068</v>
      </c>
      <c r="Z135" s="1">
        <v>17</v>
      </c>
      <c r="AA135" s="1"/>
      <c r="AB135" s="1">
        <v>5.7000000000000002E-2</v>
      </c>
      <c r="AC135" s="1"/>
      <c r="AD135" s="1">
        <f>IF(ISBLANK(Z135),0,Z135/100*9.8*1/(AB135*6)*2*PI())</f>
        <v>30.607563513921608</v>
      </c>
      <c r="AE135" s="1">
        <f>IF(ISBLANK($C135),0,AD135/($C135/1000))</f>
        <v>536.97479848985279</v>
      </c>
      <c r="AH135" s="1">
        <f>IF(ISBLANK(AF135),0,AF135/100*9.8*1/(AG135*6)*2*PI())</f>
        <v>0</v>
      </c>
      <c r="AI135" s="1">
        <f>IF(ISBLANK($C135),0,AH135/($C135/1000))</f>
        <v>0</v>
      </c>
      <c r="AJ135" s="1">
        <v>12</v>
      </c>
      <c r="AK135" s="1"/>
      <c r="AL135" s="1">
        <v>6.6000000000000003E-2</v>
      </c>
      <c r="AM135" s="1"/>
      <c r="AN135" s="1">
        <f>IF(ISBLANK(AJ135),0,AJ135/100*9.8*1/(AL135*6)*2*PI())</f>
        <v>18.65915636677574</v>
      </c>
      <c r="AO135" s="1">
        <f>IF(ISBLANK($C135),0,AN135/($C135/1000))</f>
        <v>327.35362046974979</v>
      </c>
      <c r="AT135" s="1">
        <f>IF(ISBLANK(AP135),0,AP135/100*9.8*1/(AR135*6)*2*PI())</f>
        <v>0</v>
      </c>
      <c r="AU135" s="1">
        <f>IF(ISBLANK($C135),0,AT135/($C135/1000))</f>
        <v>0</v>
      </c>
      <c r="AX135" s="1">
        <f>IF(ISBLANK(AV135),0,AV135/100*9.8*1/(AW135*6)*2*PI())</f>
        <v>0</v>
      </c>
      <c r="AY135" s="1">
        <f>IF(ISBLANK($C135),0,AX135/($C135/1000))</f>
        <v>0</v>
      </c>
      <c r="BB135" s="1">
        <f>IF(ISBLANK(AZ135),0,AZ135/100*9.8*1/(BA135*6)*2*PI())</f>
        <v>0</v>
      </c>
      <c r="BC135" s="1">
        <f>IF(ISBLANK($C135),0,BB135/($C135/1000))</f>
        <v>0</v>
      </c>
      <c r="BF135" s="1">
        <f>IF(ISBLANK(BD135),0,BD135/100*9.8*1/(BE135*6)*2*PI())</f>
        <v>0</v>
      </c>
      <c r="BG135" s="1">
        <f>IF(ISBLANK($C135),0,BF135/($C135/1000))</f>
        <v>0</v>
      </c>
      <c r="BL135" s="1">
        <f>IF(ISBLANK(BH135),0,BH135/100*9.8*1/(BJ135*6)*2*PI())</f>
        <v>0</v>
      </c>
      <c r="BM135" s="1">
        <f>IF(ISBLANK($C135),0,BL135/($C135/1000))</f>
        <v>0</v>
      </c>
      <c r="BP135" s="1">
        <f>IF(ISBLANK(BN135),0,BN135/100*9.8*1/(BO135*6)*2*PI())</f>
        <v>0</v>
      </c>
      <c r="BQ135" s="1">
        <f>IF(ISBLANK($C135),0,BP135/($C135/1000))</f>
        <v>0</v>
      </c>
      <c r="BR135" s="3" t="s">
        <v>141</v>
      </c>
    </row>
    <row r="136" spans="1:70" ht="13.5" customHeight="1">
      <c r="A136" s="1" t="s">
        <v>68</v>
      </c>
      <c r="B136" s="1" t="s">
        <v>243</v>
      </c>
      <c r="C136" s="1">
        <v>76.5</v>
      </c>
      <c r="H136" s="1">
        <f>IF(ISBLANK(D136),0,D136/100*9.8*1/(F136*6)*2*PI())</f>
        <v>0</v>
      </c>
      <c r="I136" s="1">
        <f>IF(ISBLANK($C136),0,H136/($C136/1000))</f>
        <v>0</v>
      </c>
      <c r="M136" s="1"/>
      <c r="N136" s="1">
        <f>IF(ISBLANK(J136),0,J136/100*9.8*1/(L136*6)*2*PI())</f>
        <v>0</v>
      </c>
      <c r="O136" s="1">
        <f>IF(ISBLANK($C136),0,N136/($C136/1000))</f>
        <v>0</v>
      </c>
      <c r="P136" s="1"/>
      <c r="Q136" s="1"/>
      <c r="R136" s="1"/>
      <c r="S136" s="1"/>
      <c r="T136" s="1">
        <f>IF(ISBLANK(P136),0,P136/100*9.8*1/(R136*6)*2*PI())</f>
        <v>0</v>
      </c>
      <c r="U136" s="1">
        <f>IF(ISBLANK($C136),0,T136/($C136/1000))</f>
        <v>0</v>
      </c>
      <c r="V136" s="1">
        <v>49.7</v>
      </c>
      <c r="W136" s="1">
        <v>0.1</v>
      </c>
      <c r="X136" s="1">
        <f>IF(ISBLANK(V136),0,V136/100*9.8*1/(W136*6)*2*PI())</f>
        <v>51.004803928581488</v>
      </c>
      <c r="Y136" s="1">
        <f>IF(ISBLANK($C136),0,X136/($C136/1000))</f>
        <v>666.72946311871226</v>
      </c>
      <c r="Z136" s="1">
        <v>43.8</v>
      </c>
      <c r="AA136" s="1"/>
      <c r="AB136" s="1">
        <v>0.11</v>
      </c>
      <c r="AC136" s="1"/>
      <c r="AD136" s="1">
        <f>IF(ISBLANK(Z136),0,Z136/100*9.8*1/(AB136*6)*2*PI())</f>
        <v>40.863552443238866</v>
      </c>
      <c r="AE136" s="1">
        <f>IF(ISBLANK($C136),0,AD136/($C136/1000))</f>
        <v>534.16408422534471</v>
      </c>
      <c r="AH136" s="1">
        <f>IF(ISBLANK(AF136),0,AF136/100*9.8*1/(AG136*6)*2*PI())</f>
        <v>0</v>
      </c>
      <c r="AI136" s="1">
        <f>IF(ISBLANK($C136),0,AH136/($C136/1000))</f>
        <v>0</v>
      </c>
      <c r="AJ136" s="1">
        <v>35.5</v>
      </c>
      <c r="AK136" s="1"/>
      <c r="AL136" s="1">
        <v>0.13</v>
      </c>
      <c r="AM136" s="1"/>
      <c r="AN136" s="1">
        <f>IF(ISBLANK(AJ136),0,AJ136/100*9.8*1/(AL136*6)*2*PI())</f>
        <v>28.024617543176642</v>
      </c>
      <c r="AO136" s="1">
        <f>IF(ISBLANK($C136),0,AN136/($C136/1000))</f>
        <v>366.33486984544629</v>
      </c>
      <c r="AT136" s="1">
        <f>IF(ISBLANK(AP136),0,AP136/100*9.8*1/(AR136*6)*2*PI())</f>
        <v>0</v>
      </c>
      <c r="AU136" s="1">
        <f>IF(ISBLANK($C136),0,AT136/($C136/1000))</f>
        <v>0</v>
      </c>
      <c r="AX136" s="1">
        <f>IF(ISBLANK(AV136),0,AV136/100*9.8*1/(AW136*6)*2*PI())</f>
        <v>0</v>
      </c>
      <c r="AY136" s="1">
        <f>IF(ISBLANK($C136),0,AX136/($C136/1000))</f>
        <v>0</v>
      </c>
      <c r="BB136" s="1">
        <f>IF(ISBLANK(AZ136),0,AZ136/100*9.8*1/(BA136*6)*2*PI())</f>
        <v>0</v>
      </c>
      <c r="BC136" s="1">
        <f>IF(ISBLANK($C136),0,BB136/($C136/1000))</f>
        <v>0</v>
      </c>
      <c r="BF136" s="1">
        <f>IF(ISBLANK(BD136),0,BD136/100*9.8*1/(BE136*6)*2*PI())</f>
        <v>0</v>
      </c>
      <c r="BG136" s="1">
        <f>IF(ISBLANK($C136),0,BF136/($C136/1000))</f>
        <v>0</v>
      </c>
      <c r="BL136" s="1">
        <f>IF(ISBLANK(BH136),0,BH136/100*9.8*1/(BJ136*6)*2*PI())</f>
        <v>0</v>
      </c>
      <c r="BM136" s="1">
        <f>IF(ISBLANK($C136),0,BL136/($C136/1000))</f>
        <v>0</v>
      </c>
      <c r="BP136" s="1">
        <f>IF(ISBLANK(BN136),0,BN136/100*9.8*1/(BO136*6)*2*PI())</f>
        <v>0</v>
      </c>
      <c r="BQ136" s="1">
        <f>IF(ISBLANK($C136),0,BP136/($C136/1000))</f>
        <v>0</v>
      </c>
      <c r="BR136" s="3" t="s">
        <v>244</v>
      </c>
    </row>
    <row r="137" spans="1:70" ht="13.5" customHeight="1">
      <c r="A137" s="1" t="s">
        <v>76</v>
      </c>
      <c r="B137" s="1" t="s">
        <v>584</v>
      </c>
      <c r="C137" s="1">
        <v>10.3</v>
      </c>
      <c r="H137" s="1">
        <f>IF(ISBLANK(D137),0,D137/100*9.8*1/(F137*6)*2*PI())</f>
        <v>0</v>
      </c>
      <c r="I137" s="1">
        <f>IF(ISBLANK($C137),0,H137/($C137/1000))</f>
        <v>0</v>
      </c>
      <c r="M137" s="1"/>
      <c r="N137" s="1">
        <f>IF(ISBLANK(J137),0,J137/100*9.8*1/(L137*6)*2*PI())</f>
        <v>0</v>
      </c>
      <c r="O137" s="1">
        <f>IF(ISBLANK($C137),0,N137/($C137/1000))</f>
        <v>0</v>
      </c>
      <c r="P137" s="1"/>
      <c r="Q137" s="1"/>
      <c r="R137" s="1"/>
      <c r="S137" s="1"/>
      <c r="T137" s="1">
        <f>IF(ISBLANK(P137),0,P137/100*9.8*1/(R137*6)*2*PI())</f>
        <v>0</v>
      </c>
      <c r="U137" s="1">
        <f>IF(ISBLANK($C137),0,T137/($C137/1000))</f>
        <v>0</v>
      </c>
      <c r="X137" s="1">
        <f>IF(ISBLANK(V137),0,V137/100*9.8*1/(W137*6)*2*PI())</f>
        <v>0</v>
      </c>
      <c r="Y137" s="1">
        <f>IF(ISBLANK($C137),0,X137/($C137/1000))</f>
        <v>0</v>
      </c>
      <c r="Z137" s="1">
        <v>3.65</v>
      </c>
      <c r="AA137" s="1"/>
      <c r="AB137" s="1">
        <v>6.9000000000000006E-2</v>
      </c>
      <c r="AC137" s="1"/>
      <c r="AD137" s="1">
        <f>IF(ISBLANK(Z137),0,Z137/100*9.8*1/(AB137*6)*2*PI())</f>
        <v>5.4287328125075796</v>
      </c>
      <c r="AE137" s="1">
        <f>IF(ISBLANK($C137),0,AD137/($C137/1000))</f>
        <v>527.06143810753201</v>
      </c>
      <c r="AH137" s="1">
        <f>IF(ISBLANK(AF137),0,AF137/100*9.8*1/(AG137*6)*2*PI())</f>
        <v>0</v>
      </c>
      <c r="AI137" s="1">
        <f>IF(ISBLANK($C137),0,AH137/($C137/1000))</f>
        <v>0</v>
      </c>
      <c r="AJ137" s="1">
        <v>2.92</v>
      </c>
      <c r="AK137" s="1"/>
      <c r="AL137" s="1">
        <v>8.4000000000000005E-2</v>
      </c>
      <c r="AM137" s="1"/>
      <c r="AN137" s="1">
        <f>IF(ISBLANK(AJ137),0,AJ137/100*9.8*1/(AL137*6)*2*PI())</f>
        <v>3.5674529910764097</v>
      </c>
      <c r="AO137" s="1">
        <f>IF(ISBLANK($C137),0,AN137/($C137/1000))</f>
        <v>346.35465932780676</v>
      </c>
      <c r="AP137" s="1">
        <v>2.62</v>
      </c>
      <c r="AQ137" s="1"/>
      <c r="AR137" s="1">
        <v>9.8000000000000004E-2</v>
      </c>
      <c r="AS137" s="1"/>
      <c r="AT137" s="1">
        <f>IF(ISBLANK(AP137),0,AP137/100*9.8*1/(AR137*6)*2*PI())</f>
        <v>2.7436575841350863</v>
      </c>
      <c r="AU137" s="1">
        <f>IF(ISBLANK($C137),0,AT137/($C137/1000))</f>
        <v>266.3745227315618</v>
      </c>
      <c r="AX137" s="1">
        <f>IF(ISBLANK(AV137),0,AV137/100*9.8*1/(AW137*6)*2*PI())</f>
        <v>0</v>
      </c>
      <c r="AY137" s="1">
        <f>IF(ISBLANK($C137),0,AX137/($C137/1000))</f>
        <v>0</v>
      </c>
      <c r="BB137" s="1">
        <f>IF(ISBLANK(AZ137),0,AZ137/100*9.8*1/(BA137*6)*2*PI())</f>
        <v>0</v>
      </c>
      <c r="BC137" s="1">
        <f>IF(ISBLANK($C137),0,BB137/($C137/1000))</f>
        <v>0</v>
      </c>
      <c r="BF137" s="1">
        <f>IF(ISBLANK(BD137),0,BD137/100*9.8*1/(BE137*6)*2*PI())</f>
        <v>0</v>
      </c>
      <c r="BG137" s="1">
        <f>IF(ISBLANK($C137),0,BF137/($C137/1000))</f>
        <v>0</v>
      </c>
      <c r="BL137" s="1">
        <f>IF(ISBLANK(BH137),0,BH137/100*9.8*1/(BJ137*6)*2*PI())</f>
        <v>0</v>
      </c>
      <c r="BM137" s="1">
        <f>IF(ISBLANK($C137),0,BL137/($C137/1000))</f>
        <v>0</v>
      </c>
      <c r="BP137" s="1">
        <f>IF(ISBLANK(BN137),0,BN137/100*9.8*1/(BO137*6)*2*PI())</f>
        <v>0</v>
      </c>
      <c r="BQ137" s="1">
        <f>IF(ISBLANK($C137),0,BP137/($C137/1000))</f>
        <v>0</v>
      </c>
      <c r="BR137" s="3" t="s">
        <v>585</v>
      </c>
    </row>
    <row r="138" spans="1:70" ht="13.5" customHeight="1">
      <c r="A138" s="1" t="s">
        <v>68</v>
      </c>
      <c r="B138" s="1" t="s">
        <v>256</v>
      </c>
      <c r="C138" s="1">
        <v>78.5</v>
      </c>
      <c r="H138" s="1">
        <f>IF(ISBLANK(D138),0,D138/100*9.8*1/(F138*6)*2*PI())</f>
        <v>0</v>
      </c>
      <c r="I138" s="1">
        <f>IF(ISBLANK($C138),0,H138/($C138/1000))</f>
        <v>0</v>
      </c>
      <c r="M138" s="1"/>
      <c r="N138" s="1">
        <f>IF(ISBLANK(J138),0,J138/100*9.8*1/(L138*6)*2*PI())</f>
        <v>0</v>
      </c>
      <c r="O138" s="1">
        <f>IF(ISBLANK($C138),0,N138/($C138/1000))</f>
        <v>0</v>
      </c>
      <c r="P138" s="1"/>
      <c r="Q138" s="1"/>
      <c r="R138" s="1"/>
      <c r="S138" s="1"/>
      <c r="T138" s="1">
        <f>IF(ISBLANK(P138),0,P138/100*9.8*1/(R138*6)*2*PI())</f>
        <v>0</v>
      </c>
      <c r="U138" s="1">
        <f>IF(ISBLANK($C138),0,T138/($C138/1000))</f>
        <v>0</v>
      </c>
      <c r="V138" s="1">
        <v>49.7</v>
      </c>
      <c r="W138" s="1">
        <v>0.1</v>
      </c>
      <c r="X138" s="1">
        <f>IF(ISBLANK(V138),0,V138/100*9.8*1/(W138*6)*2*PI())</f>
        <v>51.004803928581488</v>
      </c>
      <c r="Y138" s="1">
        <f>IF(ISBLANK($C138),0,X138/($C138/1000))</f>
        <v>649.74272520485977</v>
      </c>
      <c r="Z138" s="1">
        <v>43.8</v>
      </c>
      <c r="AA138" s="1"/>
      <c r="AB138" s="1">
        <v>0.11</v>
      </c>
      <c r="AC138" s="1"/>
      <c r="AD138" s="1">
        <f>IF(ISBLANK(Z138),0,Z138/100*9.8*1/(AB138*6)*2*PI())</f>
        <v>40.863552443238866</v>
      </c>
      <c r="AE138" s="1">
        <f>IF(ISBLANK($C138),0,AD138/($C138/1000))</f>
        <v>520.55480819412571</v>
      </c>
      <c r="AH138" s="1">
        <f>IF(ISBLANK(AF138),0,AF138/100*9.8*1/(AG138*6)*2*PI())</f>
        <v>0</v>
      </c>
      <c r="AI138" s="1">
        <f>IF(ISBLANK($C138),0,AH138/($C138/1000))</f>
        <v>0</v>
      </c>
      <c r="AJ138" s="1">
        <v>35.5</v>
      </c>
      <c r="AK138" s="1"/>
      <c r="AL138" s="1">
        <v>0.13</v>
      </c>
      <c r="AM138" s="1"/>
      <c r="AN138" s="1">
        <f>IF(ISBLANK(AJ138),0,AJ138/100*9.8*1/(AL138*6)*2*PI())</f>
        <v>28.024617543176642</v>
      </c>
      <c r="AO138" s="1">
        <f>IF(ISBLANK($C138),0,AN138/($C138/1000))</f>
        <v>357.00149736530756</v>
      </c>
      <c r="AT138" s="1">
        <f>IF(ISBLANK(AP138),0,AP138/100*9.8*1/(AR138*6)*2*PI())</f>
        <v>0</v>
      </c>
      <c r="AU138" s="1">
        <f>IF(ISBLANK($C138),0,AT138/($C138/1000))</f>
        <v>0</v>
      </c>
      <c r="AX138" s="1">
        <f>IF(ISBLANK(AV138),0,AV138/100*9.8*1/(AW138*6)*2*PI())</f>
        <v>0</v>
      </c>
      <c r="AY138" s="1">
        <f>IF(ISBLANK($C138),0,AX138/($C138/1000))</f>
        <v>0</v>
      </c>
      <c r="BB138" s="1">
        <f>IF(ISBLANK(AZ138),0,AZ138/100*9.8*1/(BA138*6)*2*PI())</f>
        <v>0</v>
      </c>
      <c r="BC138" s="1">
        <f>IF(ISBLANK($C138),0,BB138/($C138/1000))</f>
        <v>0</v>
      </c>
      <c r="BF138" s="1">
        <f>IF(ISBLANK(BD138),0,BD138/100*9.8*1/(BE138*6)*2*PI())</f>
        <v>0</v>
      </c>
      <c r="BG138" s="1">
        <f>IF(ISBLANK($C138),0,BF138/($C138/1000))</f>
        <v>0</v>
      </c>
      <c r="BL138" s="1">
        <f>IF(ISBLANK(BH138),0,BH138/100*9.8*1/(BJ138*6)*2*PI())</f>
        <v>0</v>
      </c>
      <c r="BM138" s="1">
        <f>IF(ISBLANK($C138),0,BL138/($C138/1000))</f>
        <v>0</v>
      </c>
      <c r="BP138" s="1">
        <f>IF(ISBLANK(BN138),0,BN138/100*9.8*1/(BO138*6)*2*PI())</f>
        <v>0</v>
      </c>
      <c r="BQ138" s="1">
        <f>IF(ISBLANK($C138),0,BP138/($C138/1000))</f>
        <v>0</v>
      </c>
      <c r="BR138" s="3" t="s">
        <v>257</v>
      </c>
    </row>
    <row r="139" spans="1:70" ht="13.5" customHeight="1">
      <c r="A139" s="1" t="s">
        <v>68</v>
      </c>
      <c r="B139" s="1" t="s">
        <v>245</v>
      </c>
      <c r="C139" s="1">
        <v>74</v>
      </c>
      <c r="H139" s="1">
        <f>IF(ISBLANK(D139),0,D139/100*9.8*1/(F139*6)*2*PI())</f>
        <v>0</v>
      </c>
      <c r="I139" s="1">
        <f>IF(ISBLANK($C139),0,H139/($C139/1000))</f>
        <v>0</v>
      </c>
      <c r="M139" s="1"/>
      <c r="N139" s="1">
        <f>IF(ISBLANK(J139),0,J139/100*9.8*1/(L139*6)*2*PI())</f>
        <v>0</v>
      </c>
      <c r="O139" s="1">
        <f>IF(ISBLANK($C139),0,N139/($C139/1000))</f>
        <v>0</v>
      </c>
      <c r="P139" s="1"/>
      <c r="Q139" s="1"/>
      <c r="R139" s="1"/>
      <c r="S139" s="1"/>
      <c r="T139" s="1">
        <f>IF(ISBLANK(P139),0,P139/100*9.8*1/(R139*6)*2*PI())</f>
        <v>0</v>
      </c>
      <c r="U139" s="1">
        <f>IF(ISBLANK($C139),0,T139/($C139/1000))</f>
        <v>0</v>
      </c>
      <c r="V139" s="1">
        <v>38.4</v>
      </c>
      <c r="W139" s="1">
        <v>0.08</v>
      </c>
      <c r="X139" s="1">
        <f>IF(ISBLANK(V139),0,V139/100*9.8*1/(W139*6)*2*PI())</f>
        <v>49.260172808287962</v>
      </c>
      <c r="Y139" s="1">
        <f>IF(ISBLANK($C139),0,X139/($C139/1000))</f>
        <v>665.67801092281036</v>
      </c>
      <c r="Z139" s="1">
        <v>33.700000000000003</v>
      </c>
      <c r="AA139" s="1"/>
      <c r="AB139" s="1">
        <v>0.09</v>
      </c>
      <c r="AC139" s="1"/>
      <c r="AD139" s="1">
        <f>IF(ISBLANK(Z139),0,Z139/100*9.8*1/(AB139*6)*2*PI())</f>
        <v>38.427495917576486</v>
      </c>
      <c r="AE139" s="1">
        <f>IF(ISBLANK($C139),0,AD139/($C139/1000))</f>
        <v>519.29048537265521</v>
      </c>
      <c r="AH139" s="1">
        <f>IF(ISBLANK(AF139),0,AF139/100*9.8*1/(AG139*6)*2*PI())</f>
        <v>0</v>
      </c>
      <c r="AI139" s="1">
        <f>IF(ISBLANK($C139),0,AH139/($C139/1000))</f>
        <v>0</v>
      </c>
      <c r="AJ139" s="1">
        <v>27.3</v>
      </c>
      <c r="AK139" s="1"/>
      <c r="AL139" s="1">
        <v>0.11</v>
      </c>
      <c r="AM139" s="1"/>
      <c r="AN139" s="1">
        <f>IF(ISBLANK(AJ139),0,AJ139/100*9.8*1/(AL139*6)*2*PI())</f>
        <v>25.469748440648885</v>
      </c>
      <c r="AO139" s="1">
        <f>IF(ISBLANK($C139),0,AN139/($C139/1000))</f>
        <v>344.18578973849844</v>
      </c>
      <c r="AT139" s="1">
        <f>IF(ISBLANK(AP139),0,AP139/100*9.8*1/(AR139*6)*2*PI())</f>
        <v>0</v>
      </c>
      <c r="AU139" s="1">
        <f>IF(ISBLANK($C139),0,AT139/($C139/1000))</f>
        <v>0</v>
      </c>
      <c r="AX139" s="1">
        <f>IF(ISBLANK(AV139),0,AV139/100*9.8*1/(AW139*6)*2*PI())</f>
        <v>0</v>
      </c>
      <c r="AY139" s="1">
        <f>IF(ISBLANK($C139),0,AX139/($C139/1000))</f>
        <v>0</v>
      </c>
      <c r="BB139" s="1">
        <f>IF(ISBLANK(AZ139),0,AZ139/100*9.8*1/(BA139*6)*2*PI())</f>
        <v>0</v>
      </c>
      <c r="BC139" s="1">
        <f>IF(ISBLANK($C139),0,BB139/($C139/1000))</f>
        <v>0</v>
      </c>
      <c r="BF139" s="1">
        <f>IF(ISBLANK(BD139),0,BD139/100*9.8*1/(BE139*6)*2*PI())</f>
        <v>0</v>
      </c>
      <c r="BG139" s="1">
        <f>IF(ISBLANK($C139),0,BF139/($C139/1000))</f>
        <v>0</v>
      </c>
      <c r="BL139" s="1">
        <f>IF(ISBLANK(BH139),0,BH139/100*9.8*1/(BJ139*6)*2*PI())</f>
        <v>0</v>
      </c>
      <c r="BM139" s="1">
        <f>IF(ISBLANK($C139),0,BL139/($C139/1000))</f>
        <v>0</v>
      </c>
      <c r="BP139" s="1">
        <f>IF(ISBLANK(BN139),0,BN139/100*9.8*1/(BO139*6)*2*PI())</f>
        <v>0</v>
      </c>
      <c r="BQ139" s="1">
        <f>IF(ISBLANK($C139),0,BP139/($C139/1000))</f>
        <v>0</v>
      </c>
      <c r="BR139" s="3" t="s">
        <v>246</v>
      </c>
    </row>
    <row r="140" spans="1:70" ht="13.5" customHeight="1">
      <c r="A140" s="1" t="s">
        <v>512</v>
      </c>
      <c r="B140" s="10" t="s">
        <v>586</v>
      </c>
      <c r="C140" s="1">
        <v>74</v>
      </c>
      <c r="H140" s="1">
        <f>IF(ISBLANK(D140),0,D140/100*9.8*1/(F140*6)*2*PI())</f>
        <v>0</v>
      </c>
      <c r="I140" s="1">
        <f>IF(ISBLANK($C140),0,H140/($C140/1000))</f>
        <v>0</v>
      </c>
      <c r="M140" s="1"/>
      <c r="N140" s="1">
        <f>IF(ISBLANK(J140),0,J140/100*9.8*1/(L140*6)*2*PI())</f>
        <v>0</v>
      </c>
      <c r="O140" s="1">
        <f>IF(ISBLANK($C140),0,N140/($C140/1000))</f>
        <v>0</v>
      </c>
      <c r="P140" s="1"/>
      <c r="Q140" s="1"/>
      <c r="R140" s="1"/>
      <c r="S140" s="1"/>
      <c r="T140" s="1">
        <f>IF(ISBLANK(P140),0,P140/100*9.8*1/(R140*6)*2*PI())</f>
        <v>0</v>
      </c>
      <c r="U140" s="1">
        <f>IF(ISBLANK($C140),0,T140/($C140/1000))</f>
        <v>0</v>
      </c>
      <c r="X140" s="1">
        <f>IF(ISBLANK(V140),0,V140/100*9.8*1/(W140*6)*2*PI())</f>
        <v>0</v>
      </c>
      <c r="Y140" s="1">
        <f>IF(ISBLANK($C140),0,X140/($C140/1000))</f>
        <v>0</v>
      </c>
      <c r="Z140" s="1">
        <v>41</v>
      </c>
      <c r="AA140" s="1"/>
      <c r="AB140" s="1">
        <v>0.11</v>
      </c>
      <c r="AC140" s="1"/>
      <c r="AD140" s="1">
        <f>IF(ISBLANK(Z140),0,Z140/100*9.8*1/(AB140*6)*2*PI())</f>
        <v>38.251270551890265</v>
      </c>
      <c r="AE140" s="10">
        <f>IF(ISBLANK($C140),0,AD140/($C140/1000))</f>
        <v>516.90906151203069</v>
      </c>
      <c r="AF140" s="1">
        <v>36.799999999999997</v>
      </c>
      <c r="AG140" s="1">
        <v>0.12</v>
      </c>
      <c r="AH140" s="1">
        <f>IF(ISBLANK(AF140),0,AF140/100*9.8*1/(AG140*6)*2*PI())</f>
        <v>31.471777071961753</v>
      </c>
      <c r="AI140" s="1">
        <f>IF(ISBLANK($C140),0,AH140/($C140/1000))</f>
        <v>425.2942847562399</v>
      </c>
      <c r="AN140" s="1">
        <f>IF(ISBLANK(AJ140),0,AJ140/100*9.8*1/(AL140*6)*2*PI())</f>
        <v>0</v>
      </c>
      <c r="AO140" s="1">
        <f>IF(ISBLANK($C140),0,AN140/($C140/1000))</f>
        <v>0</v>
      </c>
      <c r="AT140" s="1">
        <f>IF(ISBLANK(AP140),0,AP140/100*9.8*1/(AR140*6)*2*PI())</f>
        <v>0</v>
      </c>
      <c r="AU140" s="1">
        <f>IF(ISBLANK($C140),0,AT140/($C140/1000))</f>
        <v>0</v>
      </c>
      <c r="AX140" s="1">
        <f>IF(ISBLANK(AV140),0,AV140/100*9.8*1/(AW140*6)*2*PI())</f>
        <v>0</v>
      </c>
      <c r="AY140" s="1">
        <f>IF(ISBLANK($C140),0,AX140/($C140/1000))</f>
        <v>0</v>
      </c>
      <c r="BB140" s="1">
        <f>IF(ISBLANK(AZ140),0,AZ140/100*9.8*1/(BA140*6)*2*PI())</f>
        <v>0</v>
      </c>
      <c r="BC140" s="1">
        <f>IF(ISBLANK($C140),0,BB140/($C140/1000))</f>
        <v>0</v>
      </c>
      <c r="BF140" s="1">
        <f>IF(ISBLANK(BD140),0,BD140/100*9.8*1/(BE140*6)*2*PI())</f>
        <v>0</v>
      </c>
      <c r="BG140" s="1">
        <f>IF(ISBLANK($C140),0,BF140/($C140/1000))</f>
        <v>0</v>
      </c>
      <c r="BL140" s="1">
        <f>IF(ISBLANK(BH140),0,BH140/100*9.8*1/(BJ140*6)*2*PI())</f>
        <v>0</v>
      </c>
      <c r="BM140" s="1">
        <f>IF(ISBLANK($C140),0,BL140/($C140/1000))</f>
        <v>0</v>
      </c>
      <c r="BP140" s="1">
        <f>IF(ISBLANK(BN140),0,BN140/100*9.8*1/(BO140*6)*2*PI())</f>
        <v>0</v>
      </c>
      <c r="BQ140" s="1">
        <f>IF(ISBLANK($C140),0,BP140/($C140/1000))</f>
        <v>0</v>
      </c>
      <c r="BR140" s="3" t="s">
        <v>587</v>
      </c>
    </row>
    <row r="141" spans="1:70" ht="13.5" customHeight="1">
      <c r="A141" s="1" t="s">
        <v>45</v>
      </c>
      <c r="B141" s="1" t="s">
        <v>249</v>
      </c>
      <c r="C141" s="1">
        <v>79</v>
      </c>
      <c r="G141" s="1"/>
      <c r="H141" s="1">
        <f>IF(ISBLANK(D141),0,D141/100*9.8*1/(F141*6)*2*PI())</f>
        <v>0</v>
      </c>
      <c r="I141" s="1">
        <f>IF(ISBLANK($C141),0,H141/($C141/1000))</f>
        <v>0</v>
      </c>
      <c r="M141" s="1"/>
      <c r="N141" s="1">
        <f>IF(ISBLANK(J141),0,J141/100*9.8*1/(L141*6)*2*PI())</f>
        <v>0</v>
      </c>
      <c r="O141" s="1">
        <f>IF(ISBLANK($C141),0,N141/($C141/1000))</f>
        <v>0</v>
      </c>
      <c r="P141" s="1"/>
      <c r="Q141" s="1"/>
      <c r="R141" s="1"/>
      <c r="S141" s="1"/>
      <c r="T141" s="1">
        <f>IF(ISBLANK(P141),0,P141/100*9.8*1/(R141*6)*2*PI())</f>
        <v>0</v>
      </c>
      <c r="U141" s="1">
        <f>IF(ISBLANK($C141),0,T141/($C141/1000))</f>
        <v>0</v>
      </c>
      <c r="V141" s="1">
        <v>36</v>
      </c>
      <c r="W141" s="1">
        <v>7.0999999999999994E-2</v>
      </c>
      <c r="X141" s="1">
        <f>IF(ISBLANK(V141),0,V141/100*9.8*1/(W141*6)*2*PI())</f>
        <v>52.035393811571794</v>
      </c>
      <c r="Y141" s="1">
        <f>IF(ISBLANK($C141),0,X141/($C141/1000))</f>
        <v>658.67587103255437</v>
      </c>
      <c r="Z141" s="1">
        <v>33</v>
      </c>
      <c r="AA141" s="1"/>
      <c r="AB141" s="1">
        <v>8.3000000000000004E-2</v>
      </c>
      <c r="AC141" s="1"/>
      <c r="AD141" s="1">
        <f>IF(ISBLANK(Z141),0,Z141/100*9.8*1/(AB141*6)*2*PI())</f>
        <v>40.802853982768646</v>
      </c>
      <c r="AE141" s="1">
        <f>IF(ISBLANK($C141),0,AD141/($C141/1000))</f>
        <v>516.49182256669167</v>
      </c>
      <c r="AH141" s="1">
        <f>IF(ISBLANK(AF141),0,AF141/100*9.8*1/(AG141*6)*2*PI())</f>
        <v>0</v>
      </c>
      <c r="AI141" s="1">
        <f>IF(ISBLANK($C141),0,AH141/($C141/1000))</f>
        <v>0</v>
      </c>
      <c r="AJ141" s="1">
        <v>28</v>
      </c>
      <c r="AK141" s="1"/>
      <c r="AL141" s="1">
        <v>0.11</v>
      </c>
      <c r="AM141" s="1"/>
      <c r="AN141" s="1">
        <f>IF(ISBLANK(AJ141),0,AJ141/100*9.8*1/(AL141*6)*2*PI())</f>
        <v>26.122818913486039</v>
      </c>
      <c r="AO141" s="1">
        <f>IF(ISBLANK($C141),0,AN141/($C141/1000))</f>
        <v>330.66859384159545</v>
      </c>
      <c r="AT141" s="1">
        <f>IF(ISBLANK(AP141),0,AP141/100*9.8*1/(AR141*6)*2*PI())</f>
        <v>0</v>
      </c>
      <c r="AU141" s="1">
        <f>IF(ISBLANK($C141),0,AT141/($C141/1000))</f>
        <v>0</v>
      </c>
      <c r="AV141" s="1">
        <v>23</v>
      </c>
      <c r="AW141" s="1">
        <v>0.12</v>
      </c>
      <c r="AX141" s="1">
        <f>IF(ISBLANK(AV141),0,AV141/100*9.8*1/(AW141*6)*2*PI())</f>
        <v>19.669860669976099</v>
      </c>
      <c r="AY141" s="1">
        <f>IF(ISBLANK($C141),0,AX141/($C141/1000))</f>
        <v>248.98557810096329</v>
      </c>
      <c r="BB141" s="1">
        <v>0</v>
      </c>
      <c r="BC141" s="1">
        <v>0</v>
      </c>
      <c r="BF141" s="1">
        <f>IF(ISBLANK(BD141),0,BD141/100*9.8*1/(BE141*6)*2*PI())</f>
        <v>0</v>
      </c>
      <c r="BG141" s="1">
        <f>IF(ISBLANK($C141),0,BF141/($C141/1000))</f>
        <v>0</v>
      </c>
      <c r="BL141" s="1">
        <f>IF(ISBLANK(BH141),0,BH141/100*9.8*1/(BJ141*6)*2*PI())</f>
        <v>0</v>
      </c>
      <c r="BM141" s="1">
        <f>IF(ISBLANK($C141),0,BL141/($C141/1000))</f>
        <v>0</v>
      </c>
      <c r="BP141" s="1">
        <f>IF(ISBLANK(BN141),0,BN141/100*9.8*1/(BO141*6)*2*PI())</f>
        <v>0</v>
      </c>
      <c r="BQ141" s="1">
        <f>IF(ISBLANK($C141),0,BP141/($C141/1000))</f>
        <v>0</v>
      </c>
      <c r="BR141" s="3" t="s">
        <v>250</v>
      </c>
    </row>
    <row r="142" spans="1:70" ht="13.5" customHeight="1">
      <c r="A142" s="1" t="s">
        <v>45</v>
      </c>
      <c r="B142" s="1" t="s">
        <v>251</v>
      </c>
      <c r="C142" s="1">
        <v>79</v>
      </c>
      <c r="G142" s="1"/>
      <c r="H142" s="1">
        <f>IF(ISBLANK(D142),0,D142/100*9.8*1/(F142*6)*2*PI())</f>
        <v>0</v>
      </c>
      <c r="I142" s="1">
        <f>IF(ISBLANK($C142),0,H142/($C142/1000))</f>
        <v>0</v>
      </c>
      <c r="M142" s="1"/>
      <c r="N142" s="1">
        <f>IF(ISBLANK(J142),0,J142/100*9.8*1/(L142*6)*2*PI())</f>
        <v>0</v>
      </c>
      <c r="O142" s="1">
        <f>IF(ISBLANK($C142),0,N142/($C142/1000))</f>
        <v>0</v>
      </c>
      <c r="P142" s="1"/>
      <c r="Q142" s="1"/>
      <c r="R142" s="1"/>
      <c r="S142" s="1"/>
      <c r="T142" s="1">
        <f>IF(ISBLANK(P142),0,P142/100*9.8*1/(R142*6)*2*PI())</f>
        <v>0</v>
      </c>
      <c r="U142" s="1">
        <f>IF(ISBLANK($C142),0,T142/($C142/1000))</f>
        <v>0</v>
      </c>
      <c r="V142" s="1">
        <v>36</v>
      </c>
      <c r="W142" s="1">
        <v>7.0999999999999994E-2</v>
      </c>
      <c r="X142" s="1">
        <f>IF(ISBLANK(V142),0,V142/100*9.8*1/(W142*6)*2*PI())</f>
        <v>52.035393811571794</v>
      </c>
      <c r="Y142" s="1">
        <f>IF(ISBLANK($C142),0,X142/($C142/1000))</f>
        <v>658.67587103255437</v>
      </c>
      <c r="Z142" s="1">
        <v>33</v>
      </c>
      <c r="AA142" s="1"/>
      <c r="AB142" s="1">
        <v>8.3000000000000004E-2</v>
      </c>
      <c r="AC142" s="1"/>
      <c r="AD142" s="1">
        <f>IF(ISBLANK(Z142),0,Z142/100*9.8*1/(AB142*6)*2*PI())</f>
        <v>40.802853982768646</v>
      </c>
      <c r="AE142" s="1">
        <f>IF(ISBLANK($C142),0,AD142/($C142/1000))</f>
        <v>516.49182256669167</v>
      </c>
      <c r="AH142" s="1">
        <f>IF(ISBLANK(AF142),0,AF142/100*9.8*1/(AG142*6)*2*PI())</f>
        <v>0</v>
      </c>
      <c r="AI142" s="1">
        <f>IF(ISBLANK($C142),0,AH142/($C142/1000))</f>
        <v>0</v>
      </c>
      <c r="AJ142" s="1">
        <v>28</v>
      </c>
      <c r="AK142" s="1"/>
      <c r="AL142" s="1">
        <v>0.11</v>
      </c>
      <c r="AM142" s="1"/>
      <c r="AN142" s="1">
        <f>IF(ISBLANK(AJ142),0,AJ142/100*9.8*1/(AL142*6)*2*PI())</f>
        <v>26.122818913486039</v>
      </c>
      <c r="AO142" s="1">
        <f>IF(ISBLANK($C142),0,AN142/($C142/1000))</f>
        <v>330.66859384159545</v>
      </c>
      <c r="AT142" s="1">
        <f>IF(ISBLANK(AP142),0,AP142/100*9.8*1/(AR142*6)*2*PI())</f>
        <v>0</v>
      </c>
      <c r="AU142" s="1">
        <f>IF(ISBLANK($C142),0,AT142/($C142/1000))</f>
        <v>0</v>
      </c>
      <c r="AV142" s="1">
        <v>23</v>
      </c>
      <c r="AW142" s="1">
        <v>0.12</v>
      </c>
      <c r="AX142" s="1">
        <f>IF(ISBLANK(AV142),0,AV142/100*9.8*1/(AW142*6)*2*PI())</f>
        <v>19.669860669976099</v>
      </c>
      <c r="AY142" s="1">
        <f>IF(ISBLANK($C142),0,AX142/($C142/1000))</f>
        <v>248.98557810096329</v>
      </c>
      <c r="BB142" s="1">
        <v>0</v>
      </c>
      <c r="BC142" s="1">
        <v>0</v>
      </c>
      <c r="BF142" s="1">
        <f>IF(ISBLANK(BD142),0,BD142/100*9.8*1/(BE142*6)*2*PI())</f>
        <v>0</v>
      </c>
      <c r="BG142" s="1">
        <f>IF(ISBLANK($C142),0,BF142/($C142/1000))</f>
        <v>0</v>
      </c>
      <c r="BL142" s="1">
        <f>IF(ISBLANK(BH142),0,BH142/100*9.8*1/(BJ142*6)*2*PI())</f>
        <v>0</v>
      </c>
      <c r="BM142" s="1">
        <f>IF(ISBLANK($C142),0,BL142/($C142/1000))</f>
        <v>0</v>
      </c>
      <c r="BP142" s="1">
        <f>IF(ISBLANK(BN142),0,BN142/100*9.8*1/(BO142*6)*2*PI())</f>
        <v>0</v>
      </c>
      <c r="BQ142" s="1">
        <f>IF(ISBLANK($C142),0,BP142/($C142/1000))</f>
        <v>0</v>
      </c>
      <c r="BR142" s="3" t="s">
        <v>252</v>
      </c>
    </row>
    <row r="143" spans="1:70" ht="13.5" customHeight="1">
      <c r="A143" s="1" t="s">
        <v>68</v>
      </c>
      <c r="B143" s="1" t="s">
        <v>275</v>
      </c>
      <c r="C143" s="1">
        <v>8.4</v>
      </c>
      <c r="H143" s="1">
        <f>IF(ISBLANK(D143),0,D143/100*9.8*1/(F143*6)*2*PI())</f>
        <v>0</v>
      </c>
      <c r="I143" s="1">
        <f>IF(ISBLANK($C143),0,H143/($C143/1000))</f>
        <v>0</v>
      </c>
      <c r="M143" s="1"/>
      <c r="N143" s="1">
        <f>IF(ISBLANK(J143),0,J143/100*9.8*1/(L143*6)*2*PI())</f>
        <v>0</v>
      </c>
      <c r="O143" s="1">
        <f>IF(ISBLANK($C143),0,N143/($C143/1000))</f>
        <v>0</v>
      </c>
      <c r="P143" s="1"/>
      <c r="Q143" s="1"/>
      <c r="R143" s="1"/>
      <c r="S143" s="1"/>
      <c r="T143" s="1">
        <f>IF(ISBLANK(P143),0,P143/100*9.8*1/(R143*6)*2*PI())</f>
        <v>0</v>
      </c>
      <c r="U143" s="1">
        <f>IF(ISBLANK($C143),0,T143/($C143/1000))</f>
        <v>0</v>
      </c>
      <c r="V143" s="1">
        <v>4.5999999999999996</v>
      </c>
      <c r="W143" s="1">
        <v>0.09</v>
      </c>
      <c r="X143" s="1">
        <f>IF(ISBLANK(V143),0,V143/100*9.8*1/(W143*6)*2*PI())</f>
        <v>5.2452961786602916</v>
      </c>
      <c r="Y143" s="1">
        <f>IF(ISBLANK($C143),0,X143/($C143/1000))</f>
        <v>624.44002126908219</v>
      </c>
      <c r="Z143" s="1">
        <v>4.2</v>
      </c>
      <c r="AA143" s="1"/>
      <c r="AB143" s="1">
        <v>0.1</v>
      </c>
      <c r="AC143" s="1"/>
      <c r="AD143" s="1">
        <f>IF(ISBLANK(Z143),0,Z143/100*9.8*1/(AB143*6)*2*PI())</f>
        <v>4.3102651207251963</v>
      </c>
      <c r="AE143" s="1">
        <f>IF(ISBLANK($C143),0,AD143/($C143/1000))</f>
        <v>513.12680008633276</v>
      </c>
      <c r="AH143" s="1">
        <f>IF(ISBLANK(AF143),0,AF143/100*9.8*1/(AG143*6)*2*PI())</f>
        <v>0</v>
      </c>
      <c r="AI143" s="1">
        <f>IF(ISBLANK($C143),0,AH143/($C143/1000))</f>
        <v>0</v>
      </c>
      <c r="AJ143" s="1">
        <v>3.7</v>
      </c>
      <c r="AK143" s="1"/>
      <c r="AL143" s="1">
        <v>0.12</v>
      </c>
      <c r="AM143" s="1"/>
      <c r="AN143" s="1">
        <f>IF(ISBLANK(AJ143),0,AJ143/100*9.8*1/(AL143*6)*2*PI())</f>
        <v>3.1642819338657202</v>
      </c>
      <c r="AO143" s="1">
        <f>IF(ISBLANK($C143),0,AN143/($C143/1000))</f>
        <v>376.7002302221095</v>
      </c>
      <c r="AT143" s="1">
        <f>IF(ISBLANK(AP143),0,AP143/100*9.8*1/(AR143*6)*2*PI())</f>
        <v>0</v>
      </c>
      <c r="AU143" s="1">
        <f>IF(ISBLANK($C143),0,AT143/($C143/1000))</f>
        <v>0</v>
      </c>
      <c r="AX143" s="1">
        <f>IF(ISBLANK(AV143),0,AV143/100*9.8*1/(AW143*6)*2*PI())</f>
        <v>0</v>
      </c>
      <c r="AY143" s="1">
        <f>IF(ISBLANK($C143),0,AX143/($C143/1000))</f>
        <v>0</v>
      </c>
      <c r="BB143" s="1">
        <f>IF(ISBLANK(AZ143),0,AZ143/100*9.8*1/(BA143*6)*2*PI())</f>
        <v>0</v>
      </c>
      <c r="BC143" s="1">
        <f>IF(ISBLANK($C143),0,BB143/($C143/1000))</f>
        <v>0</v>
      </c>
      <c r="BF143" s="1">
        <f>IF(ISBLANK(BD143),0,BD143/100*9.8*1/(BE143*6)*2*PI())</f>
        <v>0</v>
      </c>
      <c r="BG143" s="1">
        <f>IF(ISBLANK($C143),0,BF143/($C143/1000))</f>
        <v>0</v>
      </c>
      <c r="BH143" s="1">
        <v>2.2999999999999998</v>
      </c>
      <c r="BI143" s="1"/>
      <c r="BJ143" s="1">
        <v>0.19</v>
      </c>
      <c r="BK143" s="1"/>
      <c r="BL143" s="1">
        <f>IF(ISBLANK(BH143),0,BH143/100*9.8*1/(BJ143*6)*2*PI())</f>
        <v>1.2423069896827006</v>
      </c>
      <c r="BM143" s="1">
        <f>IF(ISBLANK($C143),0,BL143/($C143/1000))</f>
        <v>147.89368924794053</v>
      </c>
      <c r="BP143" s="1">
        <f>IF(ISBLANK(BN143),0,BN143/100*9.8*1/(BO143*6)*2*PI())</f>
        <v>0</v>
      </c>
      <c r="BQ143" s="1">
        <f>IF(ISBLANK($C143),0,BP143/($C143/1000))</f>
        <v>0</v>
      </c>
      <c r="BR143" s="3" t="s">
        <v>276</v>
      </c>
    </row>
    <row r="144" spans="1:70" ht="13.5" customHeight="1">
      <c r="A144" s="1" t="s">
        <v>68</v>
      </c>
      <c r="B144" s="1" t="s">
        <v>258</v>
      </c>
      <c r="C144" s="1">
        <v>56.5</v>
      </c>
      <c r="H144" s="1">
        <f>IF(ISBLANK(D144),0,D144/100*9.8*1/(F144*6)*2*PI())</f>
        <v>0</v>
      </c>
      <c r="I144" s="1">
        <f>IF(ISBLANK($C144),0,H144/($C144/1000))</f>
        <v>0</v>
      </c>
      <c r="M144" s="1"/>
      <c r="N144" s="1">
        <f>IF(ISBLANK(J144),0,J144/100*9.8*1/(L144*6)*2*PI())</f>
        <v>0</v>
      </c>
      <c r="O144" s="1">
        <f>IF(ISBLANK($C144),0,N144/($C144/1000))</f>
        <v>0</v>
      </c>
      <c r="P144" s="1"/>
      <c r="Q144" s="1"/>
      <c r="R144" s="1"/>
      <c r="S144" s="1"/>
      <c r="T144" s="1">
        <f>IF(ISBLANK(P144),0,P144/100*9.8*1/(R144*6)*2*PI())</f>
        <v>0</v>
      </c>
      <c r="U144" s="1">
        <f>IF(ISBLANK($C144),0,T144/($C144/1000))</f>
        <v>0</v>
      </c>
      <c r="V144" s="1">
        <v>28.5</v>
      </c>
      <c r="W144" s="1">
        <v>0.08</v>
      </c>
      <c r="X144" s="1">
        <f>IF(ISBLANK(V144),0,V144/100*9.8*1/(W144*6)*2*PI())</f>
        <v>36.56028450615122</v>
      </c>
      <c r="Y144" s="1">
        <f>IF(ISBLANK($C144),0,X144/($C144/1000))</f>
        <v>647.08468152480032</v>
      </c>
      <c r="Z144" s="1">
        <v>25.2</v>
      </c>
      <c r="AA144" s="1"/>
      <c r="AB144" s="1">
        <v>0.09</v>
      </c>
      <c r="AC144" s="1"/>
      <c r="AD144" s="1">
        <f>IF(ISBLANK(Z144),0,Z144/100*9.8*1/(AB144*6)*2*PI())</f>
        <v>28.735100804834641</v>
      </c>
      <c r="AE144" s="1">
        <f>IF(ISBLANK($C144),0,AD144/($C144/1000))</f>
        <v>508.58585495282551</v>
      </c>
      <c r="AH144" s="1">
        <f>IF(ISBLANK(AF144),0,AF144/100*9.8*1/(AG144*6)*2*PI())</f>
        <v>0</v>
      </c>
      <c r="AI144" s="1">
        <f>IF(ISBLANK($C144),0,AH144/($C144/1000))</f>
        <v>0</v>
      </c>
      <c r="AJ144" s="1">
        <v>20.5</v>
      </c>
      <c r="AK144" s="1"/>
      <c r="AL144" s="1">
        <v>0.11</v>
      </c>
      <c r="AM144" s="1"/>
      <c r="AN144" s="1">
        <f>IF(ISBLANK(AJ144),0,AJ144/100*9.8*1/(AL144*6)*2*PI())</f>
        <v>19.125635275945132</v>
      </c>
      <c r="AO144" s="1">
        <f>IF(ISBLANK($C144),0,AN144/($C144/1000))</f>
        <v>338.50681904327666</v>
      </c>
      <c r="AT144" s="1">
        <f>IF(ISBLANK(AP144),0,AP144/100*9.8*1/(AR144*6)*2*PI())</f>
        <v>0</v>
      </c>
      <c r="AU144" s="1">
        <f>IF(ISBLANK($C144),0,AT144/($C144/1000))</f>
        <v>0</v>
      </c>
      <c r="AX144" s="1">
        <f>IF(ISBLANK(AV144),0,AV144/100*9.8*1/(AW144*6)*2*PI())</f>
        <v>0</v>
      </c>
      <c r="AY144" s="1">
        <f>IF(ISBLANK($C144),0,AX144/($C144/1000))</f>
        <v>0</v>
      </c>
      <c r="BB144" s="1">
        <f>IF(ISBLANK(AZ144),0,AZ144/100*9.8*1/(BA144*6)*2*PI())</f>
        <v>0</v>
      </c>
      <c r="BC144" s="1">
        <f>IF(ISBLANK($C144),0,BB144/($C144/1000))</f>
        <v>0</v>
      </c>
      <c r="BF144" s="1">
        <f>IF(ISBLANK(BD144),0,BD144/100*9.8*1/(BE144*6)*2*PI())</f>
        <v>0</v>
      </c>
      <c r="BG144" s="1">
        <f>IF(ISBLANK($C144),0,BF144/($C144/1000))</f>
        <v>0</v>
      </c>
      <c r="BL144" s="1">
        <f>IF(ISBLANK(BH144),0,BH144/100*9.8*1/(BJ144*6)*2*PI())</f>
        <v>0</v>
      </c>
      <c r="BM144" s="1">
        <f>IF(ISBLANK($C144),0,BL144/($C144/1000))</f>
        <v>0</v>
      </c>
      <c r="BP144" s="1">
        <f>IF(ISBLANK(BN144),0,BN144/100*9.8*1/(BO144*6)*2*PI())</f>
        <v>0</v>
      </c>
      <c r="BQ144" s="1">
        <f>IF(ISBLANK($C144),0,BP144/($C144/1000))</f>
        <v>0</v>
      </c>
      <c r="BR144" s="3" t="s">
        <v>259</v>
      </c>
    </row>
    <row r="145" spans="1:70" ht="13.5" customHeight="1">
      <c r="A145" s="1" t="s">
        <v>68</v>
      </c>
      <c r="B145" s="1" t="s">
        <v>267</v>
      </c>
      <c r="C145" s="1">
        <v>72.5</v>
      </c>
      <c r="H145" s="1">
        <f>IF(ISBLANK(D145),0,D145/100*9.8*1/(F145*6)*2*PI())</f>
        <v>0</v>
      </c>
      <c r="I145" s="1">
        <f>IF(ISBLANK($C145),0,H145/($C145/1000))</f>
        <v>0</v>
      </c>
      <c r="M145" s="1"/>
      <c r="N145" s="1">
        <f>IF(ISBLANK(J145),0,J145/100*9.8*1/(L145*6)*2*PI())</f>
        <v>0</v>
      </c>
      <c r="O145" s="1">
        <f>IF(ISBLANK($C145),0,N145/($C145/1000))</f>
        <v>0</v>
      </c>
      <c r="P145" s="1"/>
      <c r="Q145" s="1"/>
      <c r="R145" s="1"/>
      <c r="S145" s="1"/>
      <c r="T145" s="1">
        <f>IF(ISBLANK(P145),0,P145/100*9.8*1/(R145*6)*2*PI())</f>
        <v>0</v>
      </c>
      <c r="U145" s="1">
        <f>IF(ISBLANK($C145),0,T145/($C145/1000))</f>
        <v>0</v>
      </c>
      <c r="V145" s="1">
        <v>44.7</v>
      </c>
      <c r="W145" s="1">
        <v>0.1</v>
      </c>
      <c r="X145" s="1">
        <f>IF(ISBLANK(V145),0,V145/100*9.8*1/(W145*6)*2*PI())</f>
        <v>45.873535927718152</v>
      </c>
      <c r="Y145" s="1">
        <f>IF(ISBLANK($C145),0,X145/($C145/1000))</f>
        <v>632.73842658921592</v>
      </c>
      <c r="Z145" s="1">
        <v>39.5</v>
      </c>
      <c r="AA145" s="1"/>
      <c r="AB145" s="1">
        <v>0.11</v>
      </c>
      <c r="AC145" s="1"/>
      <c r="AD145" s="1">
        <f>IF(ISBLANK(Z145),0,Z145/100*9.8*1/(AB145*6)*2*PI())</f>
        <v>36.851833824382091</v>
      </c>
      <c r="AE145" s="1">
        <f>IF(ISBLANK($C145),0,AD145/($C145/1000))</f>
        <v>508.30115619837369</v>
      </c>
      <c r="AH145" s="1">
        <f>IF(ISBLANK(AF145),0,AF145/100*9.8*1/(AG145*6)*2*PI())</f>
        <v>0</v>
      </c>
      <c r="AI145" s="1">
        <f>IF(ISBLANK($C145),0,AH145/($C145/1000))</f>
        <v>0</v>
      </c>
      <c r="AJ145" s="1">
        <v>32.6</v>
      </c>
      <c r="AK145" s="1"/>
      <c r="AL145" s="1">
        <v>0.13</v>
      </c>
      <c r="AM145" s="1"/>
      <c r="AN145" s="1">
        <f>IF(ISBLANK(AJ145),0,AJ145/100*9.8*1/(AL145*6)*2*PI())</f>
        <v>25.735282588945314</v>
      </c>
      <c r="AO145" s="1">
        <f>IF(ISBLANK($C145),0,AN145/($C145/1000))</f>
        <v>354.96941501993541</v>
      </c>
      <c r="AT145" s="1">
        <f>IF(ISBLANK(AP145),0,AP145/100*9.8*1/(AR145*6)*2*PI())</f>
        <v>0</v>
      </c>
      <c r="AU145" s="1">
        <f>IF(ISBLANK($C145),0,AT145/($C145/1000))</f>
        <v>0</v>
      </c>
      <c r="AX145" s="1">
        <f>IF(ISBLANK(AV145),0,AV145/100*9.8*1/(AW145*6)*2*PI())</f>
        <v>0</v>
      </c>
      <c r="AY145" s="1">
        <f>IF(ISBLANK($C145),0,AX145/($C145/1000))</f>
        <v>0</v>
      </c>
      <c r="BB145" s="1">
        <f>IF(ISBLANK(AZ145),0,AZ145/100*9.8*1/(BA145*6)*2*PI())</f>
        <v>0</v>
      </c>
      <c r="BC145" s="1">
        <f>IF(ISBLANK($C145),0,BB145/($C145/1000))</f>
        <v>0</v>
      </c>
      <c r="BF145" s="1">
        <f>IF(ISBLANK(BD145),0,BD145/100*9.8*1/(BE145*6)*2*PI())</f>
        <v>0</v>
      </c>
      <c r="BG145" s="1">
        <f>IF(ISBLANK($C145),0,BF145/($C145/1000))</f>
        <v>0</v>
      </c>
      <c r="BL145" s="1">
        <f>IF(ISBLANK(BH145),0,BH145/100*9.8*1/(BJ145*6)*2*PI())</f>
        <v>0</v>
      </c>
      <c r="BM145" s="1">
        <f>IF(ISBLANK($C145),0,BL145/($C145/1000))</f>
        <v>0</v>
      </c>
      <c r="BP145" s="1">
        <f>IF(ISBLANK(BN145),0,BN145/100*9.8*1/(BO145*6)*2*PI())</f>
        <v>0</v>
      </c>
      <c r="BQ145" s="1">
        <f>IF(ISBLANK($C145),0,BP145/($C145/1000))</f>
        <v>0</v>
      </c>
      <c r="BR145" s="3" t="s">
        <v>268</v>
      </c>
    </row>
    <row r="146" spans="1:70" ht="13.5" customHeight="1">
      <c r="A146" s="1" t="s">
        <v>45</v>
      </c>
      <c r="B146" s="1" t="s">
        <v>260</v>
      </c>
      <c r="C146" s="1">
        <v>81</v>
      </c>
      <c r="G146" s="1"/>
      <c r="H146" s="1">
        <f>IF(ISBLANK(D146),0,D146/100*9.8*1/(F146*6)*2*PI())</f>
        <v>0</v>
      </c>
      <c r="I146" s="1">
        <f>IF(ISBLANK($C146),0,H146/($C146/1000))</f>
        <v>0</v>
      </c>
      <c r="M146" s="1"/>
      <c r="N146" s="1">
        <f>IF(ISBLANK(J146),0,J146/100*9.8*1/(L146*6)*2*PI())</f>
        <v>0</v>
      </c>
      <c r="O146" s="1">
        <f>IF(ISBLANK($C146),0,N146/($C146/1000))</f>
        <v>0</v>
      </c>
      <c r="P146" s="1"/>
      <c r="Q146" s="1"/>
      <c r="R146" s="1"/>
      <c r="S146" s="1"/>
      <c r="T146" s="1">
        <f>IF(ISBLANK(P146),0,P146/100*9.8*1/(R146*6)*2*PI())</f>
        <v>0</v>
      </c>
      <c r="U146" s="1">
        <f>IF(ISBLANK($C146),0,T146/($C146/1000))</f>
        <v>0</v>
      </c>
      <c r="V146" s="1">
        <v>36</v>
      </c>
      <c r="W146" s="1">
        <v>7.0999999999999994E-2</v>
      </c>
      <c r="X146" s="1">
        <f>IF(ISBLANK(V146),0,V146/100*9.8*1/(W146*6)*2*PI())</f>
        <v>52.035393811571794</v>
      </c>
      <c r="Y146" s="1">
        <f>IF(ISBLANK($C146),0,X146/($C146/1000))</f>
        <v>642.4122692786641</v>
      </c>
      <c r="Z146" s="1">
        <v>33</v>
      </c>
      <c r="AA146" s="1"/>
      <c r="AB146" s="1">
        <v>8.3000000000000004E-2</v>
      </c>
      <c r="AC146" s="1"/>
      <c r="AD146" s="1">
        <f>IF(ISBLANK(Z146),0,Z146/100*9.8*1/(AB146*6)*2*PI())</f>
        <v>40.802853982768646</v>
      </c>
      <c r="AE146" s="1">
        <f>IF(ISBLANK($C146),0,AD146/($C146/1000))</f>
        <v>503.73893805887218</v>
      </c>
      <c r="AH146" s="1">
        <f>IF(ISBLANK(AF146),0,AF146/100*9.8*1/(AG146*6)*2*PI())</f>
        <v>0</v>
      </c>
      <c r="AI146" s="1">
        <f>IF(ISBLANK($C146),0,AH146/($C146/1000))</f>
        <v>0</v>
      </c>
      <c r="AJ146" s="1">
        <v>28</v>
      </c>
      <c r="AK146" s="1"/>
      <c r="AL146" s="1">
        <v>0.11</v>
      </c>
      <c r="AM146" s="1"/>
      <c r="AN146" s="1">
        <f>IF(ISBLANK(AJ146),0,AJ146/100*9.8*1/(AL146*6)*2*PI())</f>
        <v>26.122818913486039</v>
      </c>
      <c r="AO146" s="1">
        <f>IF(ISBLANK($C146),0,AN146/($C146/1000))</f>
        <v>322.50393720353134</v>
      </c>
      <c r="AT146" s="1">
        <f>IF(ISBLANK(AP146),0,AP146/100*9.8*1/(AR146*6)*2*PI())</f>
        <v>0</v>
      </c>
      <c r="AU146" s="1">
        <f>IF(ISBLANK($C146),0,AT146/($C146/1000))</f>
        <v>0</v>
      </c>
      <c r="AV146" s="1">
        <v>23</v>
      </c>
      <c r="AW146" s="1">
        <v>0.12</v>
      </c>
      <c r="AX146" s="1">
        <f>IF(ISBLANK(AV146),0,AV146/100*9.8*1/(AW146*6)*2*PI())</f>
        <v>19.669860669976099</v>
      </c>
      <c r="AY146" s="1">
        <f>IF(ISBLANK($C146),0,AX146/($C146/1000))</f>
        <v>242.83778604908764</v>
      </c>
      <c r="BB146" s="1">
        <v>0</v>
      </c>
      <c r="BC146" s="1">
        <v>0</v>
      </c>
      <c r="BF146" s="1">
        <f>IF(ISBLANK(BD146),0,BD146/100*9.8*1/(BE146*6)*2*PI())</f>
        <v>0</v>
      </c>
      <c r="BG146" s="1">
        <f>IF(ISBLANK($C146),0,BF146/($C146/1000))</f>
        <v>0</v>
      </c>
      <c r="BL146" s="1">
        <f>IF(ISBLANK(BH146),0,BH146/100*9.8*1/(BJ146*6)*2*PI())</f>
        <v>0</v>
      </c>
      <c r="BM146" s="1">
        <f>IF(ISBLANK($C146),0,BL146/($C146/1000))</f>
        <v>0</v>
      </c>
      <c r="BP146" s="1">
        <f>IF(ISBLANK(BN146),0,BN146/100*9.8*1/(BO146*6)*2*PI())</f>
        <v>0</v>
      </c>
      <c r="BQ146" s="1">
        <f>IF(ISBLANK($C146),0,BP146/($C146/1000))</f>
        <v>0</v>
      </c>
      <c r="BR146" s="9" t="s">
        <v>973</v>
      </c>
    </row>
    <row r="147" spans="1:70" ht="13.5" customHeight="1">
      <c r="A147" s="1" t="s">
        <v>68</v>
      </c>
      <c r="B147" s="1" t="s">
        <v>265</v>
      </c>
      <c r="C147" s="1">
        <v>7.4</v>
      </c>
      <c r="H147" s="1">
        <f>IF(ISBLANK(D147),0,D147/100*9.8*1/(F147*6)*2*PI())</f>
        <v>0</v>
      </c>
      <c r="I147" s="1">
        <f>IF(ISBLANK($C147),0,H147/($C147/1000))</f>
        <v>0</v>
      </c>
      <c r="M147" s="1"/>
      <c r="N147" s="1">
        <f>IF(ISBLANK(J147),0,J147/100*9.8*1/(L147*6)*2*PI())</f>
        <v>0</v>
      </c>
      <c r="O147" s="1">
        <f>IF(ISBLANK($C147),0,N147/($C147/1000))</f>
        <v>0</v>
      </c>
      <c r="P147" s="1"/>
      <c r="Q147" s="1"/>
      <c r="R147" s="1"/>
      <c r="S147" s="1"/>
      <c r="T147" s="1">
        <f>IF(ISBLANK(P147),0,P147/100*9.8*1/(R147*6)*2*PI())</f>
        <v>0</v>
      </c>
      <c r="U147" s="1">
        <f>IF(ISBLANK($C147),0,T147/($C147/1000))</f>
        <v>0</v>
      </c>
      <c r="V147" s="1">
        <v>3.2</v>
      </c>
      <c r="W147" s="1">
        <v>7.0000000000000007E-2</v>
      </c>
      <c r="X147" s="1">
        <f>IF(ISBLANK(V147),0,V147/100*9.8*1/(W147*6)*2*PI())</f>
        <v>4.6914450293607581</v>
      </c>
      <c r="Y147" s="1">
        <f>IF(ISBLANK($C147),0,X147/($C147/1000))</f>
        <v>633.97905802172409</v>
      </c>
      <c r="Z147" s="1">
        <v>2.9</v>
      </c>
      <c r="AA147" s="1"/>
      <c r="AB147" s="1">
        <v>0.08</v>
      </c>
      <c r="AC147" s="1"/>
      <c r="AD147" s="1">
        <f>IF(ISBLANK(Z147),0,Z147/100*9.8*1/(AB147*6)*2*PI())</f>
        <v>3.7201693006259138</v>
      </c>
      <c r="AE147" s="1">
        <f>IF(ISBLANK($C147),0,AD147/($C147/1000))</f>
        <v>502.72558116566398</v>
      </c>
      <c r="AH147" s="1">
        <f>IF(ISBLANK(AF147),0,AF147/100*9.8*1/(AG147*6)*2*PI())</f>
        <v>0</v>
      </c>
      <c r="AI147" s="1">
        <f>IF(ISBLANK($C147),0,AH147/($C147/1000))</f>
        <v>0</v>
      </c>
      <c r="AJ147" s="1">
        <v>2.4</v>
      </c>
      <c r="AK147" s="1"/>
      <c r="AL147" s="1">
        <v>0.1</v>
      </c>
      <c r="AM147" s="1"/>
      <c r="AN147" s="1">
        <f>IF(ISBLANK(AJ147),0,AJ147/100*9.8*1/(AL147*6)*2*PI())</f>
        <v>2.4630086404143974</v>
      </c>
      <c r="AO147" s="1">
        <f>IF(ISBLANK($C147),0,AN147/($C147/1000))</f>
        <v>332.83900546140501</v>
      </c>
      <c r="AT147" s="1">
        <f>IF(ISBLANK(AP147),0,AP147/100*9.8*1/(AR147*6)*2*PI())</f>
        <v>0</v>
      </c>
      <c r="AU147" s="1">
        <f>IF(ISBLANK($C147),0,AT147/($C147/1000))</f>
        <v>0</v>
      </c>
      <c r="AX147" s="1">
        <f>IF(ISBLANK(AV147),0,AV147/100*9.8*1/(AW147*6)*2*PI())</f>
        <v>0</v>
      </c>
      <c r="AY147" s="1">
        <f>IF(ISBLANK($C147),0,AX147/($C147/1000))</f>
        <v>0</v>
      </c>
      <c r="BB147" s="1">
        <f>IF(ISBLANK(AZ147),0,AZ147/100*9.8*1/(BA147*6)*2*PI())</f>
        <v>0</v>
      </c>
      <c r="BC147" s="1">
        <f>IF(ISBLANK($C147),0,BB147/($C147/1000))</f>
        <v>0</v>
      </c>
      <c r="BF147" s="1">
        <f>IF(ISBLANK(BD147),0,BD147/100*9.8*1/(BE147*6)*2*PI())</f>
        <v>0</v>
      </c>
      <c r="BG147" s="1">
        <f>IF(ISBLANK($C147),0,BF147/($C147/1000))</f>
        <v>0</v>
      </c>
      <c r="BH147" s="1">
        <v>1.6</v>
      </c>
      <c r="BI147" s="1"/>
      <c r="BJ147" s="1">
        <v>0.15</v>
      </c>
      <c r="BK147" s="1"/>
      <c r="BL147" s="1">
        <f>IF(ISBLANK(BH147),0,BH147/100*9.8*1/(BJ147*6)*2*PI())</f>
        <v>1.0946705068508438</v>
      </c>
      <c r="BM147" s="1">
        <f>IF(ISBLANK($C147),0,BL147/($C147/1000))</f>
        <v>147.92844687173564</v>
      </c>
      <c r="BP147" s="1">
        <f>IF(ISBLANK(BN147),0,BN147/100*9.8*1/(BO147*6)*2*PI())</f>
        <v>0</v>
      </c>
      <c r="BQ147" s="1">
        <f>IF(ISBLANK($C147),0,BP147/($C147/1000))</f>
        <v>0</v>
      </c>
      <c r="BR147" s="3" t="s">
        <v>266</v>
      </c>
    </row>
    <row r="148" spans="1:70" ht="13.5" customHeight="1">
      <c r="A148" s="1" t="s">
        <v>68</v>
      </c>
      <c r="B148" s="1" t="s">
        <v>588</v>
      </c>
      <c r="C148" s="1">
        <v>29.5</v>
      </c>
      <c r="H148" s="1">
        <f>IF(ISBLANK(D148),0,D148/100*9.8*1/(F148*6)*2*PI())</f>
        <v>0</v>
      </c>
      <c r="I148" s="1">
        <f>IF(ISBLANK($C148),0,H148/($C148/1000))</f>
        <v>0</v>
      </c>
      <c r="M148" s="1"/>
      <c r="N148" s="1">
        <f>IF(ISBLANK(J148),0,J148/100*9.8*1/(L148*6)*2*PI())</f>
        <v>0</v>
      </c>
      <c r="O148" s="1">
        <f>IF(ISBLANK($C148),0,N148/($C148/1000))</f>
        <v>0</v>
      </c>
      <c r="P148" s="1"/>
      <c r="Q148" s="1"/>
      <c r="R148" s="1"/>
      <c r="S148" s="1"/>
      <c r="T148" s="1">
        <f>IF(ISBLANK(P148),0,P148/100*9.8*1/(R148*6)*2*PI())</f>
        <v>0</v>
      </c>
      <c r="U148" s="1">
        <f>IF(ISBLANK($C148),0,T148/($C148/1000))</f>
        <v>0</v>
      </c>
      <c r="X148" s="1">
        <f>IF(ISBLANK(V148),0,V148/100*9.8*1/(W148*6)*2*PI())</f>
        <v>0</v>
      </c>
      <c r="Y148" s="1">
        <f>IF(ISBLANK($C148),0,X148/($C148/1000))</f>
        <v>0</v>
      </c>
      <c r="Z148" s="1">
        <v>11.5</v>
      </c>
      <c r="AA148" s="1"/>
      <c r="AB148" s="1">
        <v>0.08</v>
      </c>
      <c r="AC148" s="1"/>
      <c r="AD148" s="1">
        <f>IF(ISBLANK(Z148),0,Z148/100*9.8*1/(AB148*6)*2*PI())</f>
        <v>14.752395502482074</v>
      </c>
      <c r="AE148" s="1">
        <f>IF(ISBLANK($C148),0,AD148/($C148/1000))</f>
        <v>500.08120347396863</v>
      </c>
      <c r="AH148" s="1">
        <f>IF(ISBLANK(AF148),0,AF148/100*9.8*1/(AG148*6)*2*PI())</f>
        <v>0</v>
      </c>
      <c r="AI148" s="1">
        <f>IF(ISBLANK($C148),0,AH148/($C148/1000))</f>
        <v>0</v>
      </c>
      <c r="AJ148" s="1">
        <v>9.8000000000000007</v>
      </c>
      <c r="AK148" s="1"/>
      <c r="AL148" s="1">
        <v>0.1</v>
      </c>
      <c r="AM148" s="1"/>
      <c r="AN148" s="1">
        <f>IF(ISBLANK(AJ148),0,AJ148/100*9.8*1/(AL148*6)*2*PI())</f>
        <v>10.057285281692124</v>
      </c>
      <c r="AO148" s="1">
        <f>IF(ISBLANK($C148),0,AN148/($C148/1000))</f>
        <v>340.92492480312285</v>
      </c>
      <c r="AT148" s="1">
        <f>IF(ISBLANK(AP148),0,AP148/100*9.8*1/(AR148*6)*2*PI())</f>
        <v>0</v>
      </c>
      <c r="AU148" s="1">
        <f>IF(ISBLANK($C148),0,AT148/($C148/1000))</f>
        <v>0</v>
      </c>
      <c r="AV148" s="1">
        <v>8</v>
      </c>
      <c r="AW148" s="1">
        <v>0.13</v>
      </c>
      <c r="AX148" s="1">
        <f>IF(ISBLANK(AV148),0,AV148/100*9.8*1/(AW148*6)*2*PI())</f>
        <v>6.3154067702933272</v>
      </c>
      <c r="AY148" s="1">
        <f>IF(ISBLANK($C148),0,AX148/($C148/1000))</f>
        <v>214.08158543367213</v>
      </c>
      <c r="BB148" s="1">
        <f>IF(ISBLANK(AZ148),0,AZ148/100*9.8*1/(BA148*6)*2*PI())</f>
        <v>0</v>
      </c>
      <c r="BC148" s="1">
        <f>IF(ISBLANK($C148),0,BB148/($C148/1000))</f>
        <v>0</v>
      </c>
      <c r="BF148" s="1">
        <f>IF(ISBLANK(BD148),0,BD148/100*9.8*1/(BE148*6)*2*PI())</f>
        <v>0</v>
      </c>
      <c r="BG148" s="1">
        <f>IF(ISBLANK($C148),0,BF148/($C148/1000))</f>
        <v>0</v>
      </c>
      <c r="BL148" s="1">
        <f>IF(ISBLANK(BH148),0,BH148/100*9.8*1/(BJ148*6)*2*PI())</f>
        <v>0</v>
      </c>
      <c r="BM148" s="1">
        <f>IF(ISBLANK($C148),0,BL148/($C148/1000))</f>
        <v>0</v>
      </c>
      <c r="BP148" s="1">
        <f>IF(ISBLANK(BN148),0,BN148/100*9.8*1/(BO148*6)*2*PI())</f>
        <v>0</v>
      </c>
      <c r="BQ148" s="1">
        <f>IF(ISBLANK($C148),0,BP148/($C148/1000))</f>
        <v>0</v>
      </c>
      <c r="BR148" s="3" t="s">
        <v>589</v>
      </c>
    </row>
    <row r="149" spans="1:70" ht="13.5" customHeight="1">
      <c r="A149" s="1" t="s">
        <v>76</v>
      </c>
      <c r="B149" s="1" t="s">
        <v>277</v>
      </c>
      <c r="C149" s="1">
        <v>53</v>
      </c>
      <c r="H149" s="1">
        <f>IF(ISBLANK(D149),0,D149/100*9.8*1/(F149*6)*2*PI())</f>
        <v>0</v>
      </c>
      <c r="I149" s="1">
        <f>IF(ISBLANK($C149),0,H149/($C149/1000))</f>
        <v>0</v>
      </c>
      <c r="M149" s="1"/>
      <c r="N149" s="1">
        <f>IF(ISBLANK(J149),0,J149/100*9.8*1/(L149*6)*2*PI())</f>
        <v>0</v>
      </c>
      <c r="O149" s="1">
        <f>IF(ISBLANK($C149),0,N149/($C149/1000))</f>
        <v>0</v>
      </c>
      <c r="P149" s="1"/>
      <c r="Q149" s="1"/>
      <c r="R149" s="1"/>
      <c r="S149" s="1"/>
      <c r="T149" s="1">
        <f>IF(ISBLANK(P149),0,P149/100*9.8*1/(R149*6)*2*PI())</f>
        <v>0</v>
      </c>
      <c r="U149" s="1">
        <f>IF(ISBLANK($C149),0,T149/($C149/1000))</f>
        <v>0</v>
      </c>
      <c r="V149" s="1">
        <v>9</v>
      </c>
      <c r="W149" s="1">
        <v>2.8000000000000001E-2</v>
      </c>
      <c r="X149" s="1">
        <f>IF(ISBLANK(V149),0,V149/100*9.8*1/(W149*6)*2*PI())</f>
        <v>32.986722862692829</v>
      </c>
      <c r="Y149" s="1">
        <f>IF(ISBLANK($C149),0,X149/($C149/1000))</f>
        <v>622.39099740929873</v>
      </c>
      <c r="Z149" s="1">
        <v>8</v>
      </c>
      <c r="AA149" s="1"/>
      <c r="AB149" s="1">
        <v>3.1E-2</v>
      </c>
      <c r="AC149" s="1"/>
      <c r="AD149" s="1">
        <f>IF(ISBLANK(Z149),0,Z149/100*9.8*1/(AB149*6)*2*PI())</f>
        <v>26.48396387542363</v>
      </c>
      <c r="AE149" s="1">
        <f>IF(ISBLANK($C149),0,AD149/($C149/1000))</f>
        <v>499.6974316117666</v>
      </c>
      <c r="AH149" s="1">
        <f>IF(ISBLANK(AF149),0,AF149/100*9.8*1/(AG149*6)*2*PI())</f>
        <v>0</v>
      </c>
      <c r="AI149" s="1">
        <f>IF(ISBLANK($C149),0,AH149/($C149/1000))</f>
        <v>0</v>
      </c>
      <c r="AJ149" s="1">
        <v>7</v>
      </c>
      <c r="AK149" s="1"/>
      <c r="AL149" s="1">
        <v>3.7999999999999999E-2</v>
      </c>
      <c r="AM149" s="1"/>
      <c r="AN149" s="1">
        <f>IF(ISBLANK(AJ149),0,AJ149/100*9.8*1/(AL149*6)*2*PI())</f>
        <v>18.90467158212806</v>
      </c>
      <c r="AO149" s="1">
        <f>IF(ISBLANK($C149),0,AN149/($C149/1000))</f>
        <v>356.69191664392565</v>
      </c>
      <c r="AT149" s="1">
        <f>IF(ISBLANK(AP149),0,AP149/100*9.8*1/(AR149*6)*2*PI())</f>
        <v>0</v>
      </c>
      <c r="AU149" s="1">
        <f>IF(ISBLANK($C149),0,AT149/($C149/1000))</f>
        <v>0</v>
      </c>
      <c r="AX149" s="1">
        <f>IF(ISBLANK(AV149),0,AV149/100*9.8*1/(AW149*6)*2*PI())</f>
        <v>0</v>
      </c>
      <c r="AY149" s="1">
        <f>IF(ISBLANK($C149),0,AX149/($C149/1000))</f>
        <v>0</v>
      </c>
      <c r="BB149" s="1">
        <f>IF(ISBLANK(AZ149),0,AZ149/100*9.8*1/(BA149*6)*2*PI())</f>
        <v>0</v>
      </c>
      <c r="BC149" s="1">
        <f>IF(ISBLANK($C149),0,BB149/($C149/1000))</f>
        <v>0</v>
      </c>
      <c r="BF149" s="1">
        <f>IF(ISBLANK(BD149),0,BD149/100*9.8*1/(BE149*6)*2*PI())</f>
        <v>0</v>
      </c>
      <c r="BG149" s="1">
        <f>IF(ISBLANK($C149),0,BF149/($C149/1000))</f>
        <v>0</v>
      </c>
      <c r="BL149" s="1">
        <f>IF(ISBLANK(BH149),0,BH149/100*9.8*1/(BJ149*6)*2*PI())</f>
        <v>0</v>
      </c>
      <c r="BM149" s="1">
        <f>IF(ISBLANK($C149),0,BL149/($C149/1000))</f>
        <v>0</v>
      </c>
      <c r="BP149" s="1">
        <f>IF(ISBLANK(BN149),0,BN149/100*9.8*1/(BO149*6)*2*PI())</f>
        <v>0</v>
      </c>
      <c r="BQ149" s="1">
        <f>IF(ISBLANK($C149),0,BP149/($C149/1000))</f>
        <v>0</v>
      </c>
      <c r="BR149" s="3" t="s">
        <v>278</v>
      </c>
    </row>
    <row r="150" spans="1:70" ht="13.5" customHeight="1">
      <c r="A150" s="1" t="s">
        <v>76</v>
      </c>
      <c r="B150" s="1" t="s">
        <v>279</v>
      </c>
      <c r="C150" s="1">
        <v>53</v>
      </c>
      <c r="H150" s="1">
        <f>IF(ISBLANK(D150),0,D150/100*9.8*1/(F150*6)*2*PI())</f>
        <v>0</v>
      </c>
      <c r="I150" s="1">
        <f>IF(ISBLANK($C150),0,H150/($C150/1000))</f>
        <v>0</v>
      </c>
      <c r="M150" s="1"/>
      <c r="N150" s="1">
        <f>IF(ISBLANK(J150),0,J150/100*9.8*1/(L150*6)*2*PI())</f>
        <v>0</v>
      </c>
      <c r="O150" s="1">
        <f>IF(ISBLANK($C150),0,N150/($C150/1000))</f>
        <v>0</v>
      </c>
      <c r="P150" s="1"/>
      <c r="Q150" s="1"/>
      <c r="R150" s="1"/>
      <c r="S150" s="1"/>
      <c r="T150" s="1">
        <f>IF(ISBLANK(P150),0,P150/100*9.8*1/(R150*6)*2*PI())</f>
        <v>0</v>
      </c>
      <c r="U150" s="1">
        <f>IF(ISBLANK($C150),0,T150/($C150/1000))</f>
        <v>0</v>
      </c>
      <c r="V150" s="1">
        <v>9</v>
      </c>
      <c r="W150" s="1">
        <v>2.8000000000000001E-2</v>
      </c>
      <c r="X150" s="1">
        <f>IF(ISBLANK(V150),0,V150/100*9.8*1/(W150*6)*2*PI())</f>
        <v>32.986722862692829</v>
      </c>
      <c r="Y150" s="1">
        <f>IF(ISBLANK($C150),0,X150/($C150/1000))</f>
        <v>622.39099740929873</v>
      </c>
      <c r="Z150" s="1">
        <v>8</v>
      </c>
      <c r="AA150" s="1"/>
      <c r="AB150" s="1">
        <v>3.1E-2</v>
      </c>
      <c r="AC150" s="1"/>
      <c r="AD150" s="1">
        <f>IF(ISBLANK(Z150),0,Z150/100*9.8*1/(AB150*6)*2*PI())</f>
        <v>26.48396387542363</v>
      </c>
      <c r="AE150" s="1">
        <f>IF(ISBLANK($C150),0,AD150/($C150/1000))</f>
        <v>499.6974316117666</v>
      </c>
      <c r="AH150" s="1">
        <f>IF(ISBLANK(AF150),0,AF150/100*9.8*1/(AG150*6)*2*PI())</f>
        <v>0</v>
      </c>
      <c r="AI150" s="1">
        <f>IF(ISBLANK($C150),0,AH150/($C150/1000))</f>
        <v>0</v>
      </c>
      <c r="AJ150" s="1">
        <v>7</v>
      </c>
      <c r="AK150" s="1"/>
      <c r="AL150" s="1">
        <v>3.7999999999999999E-2</v>
      </c>
      <c r="AM150" s="1"/>
      <c r="AN150" s="1">
        <f>IF(ISBLANK(AJ150),0,AJ150/100*9.8*1/(AL150*6)*2*PI())</f>
        <v>18.90467158212806</v>
      </c>
      <c r="AO150" s="1">
        <f>IF(ISBLANK($C150),0,AN150/($C150/1000))</f>
        <v>356.69191664392565</v>
      </c>
      <c r="AT150" s="1">
        <f>IF(ISBLANK(AP150),0,AP150/100*9.8*1/(AR150*6)*2*PI())</f>
        <v>0</v>
      </c>
      <c r="AU150" s="1">
        <f>IF(ISBLANK($C150),0,AT150/($C150/1000))</f>
        <v>0</v>
      </c>
      <c r="AX150" s="1">
        <f>IF(ISBLANK(AV150),0,AV150/100*9.8*1/(AW150*6)*2*PI())</f>
        <v>0</v>
      </c>
      <c r="AY150" s="1">
        <f>IF(ISBLANK($C150),0,AX150/($C150/1000))</f>
        <v>0</v>
      </c>
      <c r="BB150" s="1">
        <f>IF(ISBLANK(AZ150),0,AZ150/100*9.8*1/(BA150*6)*2*PI())</f>
        <v>0</v>
      </c>
      <c r="BC150" s="1">
        <f>IF(ISBLANK($C150),0,BB150/($C150/1000))</f>
        <v>0</v>
      </c>
      <c r="BF150" s="1">
        <f>IF(ISBLANK(BD150),0,BD150/100*9.8*1/(BE150*6)*2*PI())</f>
        <v>0</v>
      </c>
      <c r="BG150" s="1">
        <f>IF(ISBLANK($C150),0,BF150/($C150/1000))</f>
        <v>0</v>
      </c>
      <c r="BL150" s="1">
        <f>IF(ISBLANK(BH150),0,BH150/100*9.8*1/(BJ150*6)*2*PI())</f>
        <v>0</v>
      </c>
      <c r="BM150" s="1">
        <f>IF(ISBLANK($C150),0,BL150/($C150/1000))</f>
        <v>0</v>
      </c>
      <c r="BP150" s="1">
        <f>IF(ISBLANK(BN150),0,BN150/100*9.8*1/(BO150*6)*2*PI())</f>
        <v>0</v>
      </c>
      <c r="BQ150" s="1">
        <f>IF(ISBLANK($C150),0,BP150/($C150/1000))</f>
        <v>0</v>
      </c>
      <c r="BR150" s="3" t="s">
        <v>280</v>
      </c>
    </row>
    <row r="151" spans="1:70" ht="13.5" customHeight="1">
      <c r="A151" s="1" t="s">
        <v>512</v>
      </c>
      <c r="B151" s="1" t="s">
        <v>590</v>
      </c>
      <c r="C151" s="1">
        <v>48</v>
      </c>
      <c r="H151" s="1">
        <f>IF(ISBLANK(D151),0,D151/100*9.8*1/(F151*6)*2*PI())</f>
        <v>0</v>
      </c>
      <c r="I151" s="1">
        <f>IF(ISBLANK($C151),0,H151/($C151/1000))</f>
        <v>0</v>
      </c>
      <c r="M151" s="1"/>
      <c r="N151" s="1">
        <f>IF(ISBLANK(J151),0,J151/100*9.8*1/(L151*6)*2*PI())</f>
        <v>0</v>
      </c>
      <c r="O151" s="1">
        <f>IF(ISBLANK($C151),0,N151/($C151/1000))</f>
        <v>0</v>
      </c>
      <c r="P151" s="1"/>
      <c r="Q151" s="1"/>
      <c r="R151" s="1"/>
      <c r="S151" s="1"/>
      <c r="T151" s="1">
        <f>IF(ISBLANK(P151),0,P151/100*9.8*1/(R151*6)*2*PI())</f>
        <v>0</v>
      </c>
      <c r="U151" s="1">
        <f>IF(ISBLANK($C151),0,T151/($C151/1000))</f>
        <v>0</v>
      </c>
      <c r="X151" s="1">
        <f>IF(ISBLANK(V151),0,V151/100*9.8*1/(W151*6)*2*PI())</f>
        <v>0</v>
      </c>
      <c r="Y151" s="1">
        <f>IF(ISBLANK($C151),0,X151/($C151/1000))</f>
        <v>0</v>
      </c>
      <c r="Z151" s="1">
        <v>14</v>
      </c>
      <c r="AA151" s="1"/>
      <c r="AB151" s="1">
        <v>0.06</v>
      </c>
      <c r="AC151" s="1"/>
      <c r="AD151" s="1">
        <f>IF(ISBLANK(Z151),0,Z151/100*9.8*1/(AB151*6)*2*PI())</f>
        <v>23.945917337362207</v>
      </c>
      <c r="AE151" s="1">
        <f>IF(ISBLANK($C151),0,AD151/($C151/1000))</f>
        <v>498.87327786171267</v>
      </c>
      <c r="AF151" s="1">
        <v>12.5</v>
      </c>
      <c r="AG151" s="1">
        <v>7.0000000000000007E-2</v>
      </c>
      <c r="AH151" s="1">
        <f>IF(ISBLANK(AF151),0,AF151/100*9.8*1/(AG151*6)*2*PI())</f>
        <v>18.32595714594046</v>
      </c>
      <c r="AI151" s="1">
        <f>IF(ISBLANK($C151),0,AH151/($C151/1000))</f>
        <v>381.79077387375958</v>
      </c>
      <c r="AN151" s="1">
        <f>IF(ISBLANK(AJ151),0,AJ151/100*9.8*1/(AL151*6)*2*PI())</f>
        <v>0</v>
      </c>
      <c r="AO151" s="1">
        <f>IF(ISBLANK($C151),0,AN151/($C151/1000))</f>
        <v>0</v>
      </c>
      <c r="AT151" s="1">
        <f>IF(ISBLANK(AP151),0,AP151/100*9.8*1/(AR151*6)*2*PI())</f>
        <v>0</v>
      </c>
      <c r="AU151" s="1">
        <f>IF(ISBLANK($C151),0,AT151/($C151/1000))</f>
        <v>0</v>
      </c>
      <c r="AX151" s="1">
        <f>IF(ISBLANK(AV151),0,AV151/100*9.8*1/(AW151*6)*2*PI())</f>
        <v>0</v>
      </c>
      <c r="AY151" s="1">
        <f>IF(ISBLANK($C151),0,AX151/($C151/1000))</f>
        <v>0</v>
      </c>
      <c r="BB151" s="1">
        <f>IF(ISBLANK(AZ151),0,AZ151/100*9.8*1/(BA151*6)*2*PI())</f>
        <v>0</v>
      </c>
      <c r="BC151" s="1">
        <f>IF(ISBLANK($C151),0,BB151/($C151/1000))</f>
        <v>0</v>
      </c>
      <c r="BF151" s="1">
        <f>IF(ISBLANK(BD151),0,BD151/100*9.8*1/(BE151*6)*2*PI())</f>
        <v>0</v>
      </c>
      <c r="BG151" s="1">
        <f>IF(ISBLANK($C151),0,BF151/($C151/1000))</f>
        <v>0</v>
      </c>
      <c r="BL151" s="1">
        <f>IF(ISBLANK(BH151),0,BH151/100*9.8*1/(BJ151*6)*2*PI())</f>
        <v>0</v>
      </c>
      <c r="BM151" s="1">
        <f>IF(ISBLANK($C151),0,BL151/($C151/1000))</f>
        <v>0</v>
      </c>
      <c r="BP151" s="1">
        <f>IF(ISBLANK(BN151),0,BN151/100*9.8*1/(BO151*6)*2*PI())</f>
        <v>0</v>
      </c>
      <c r="BQ151" s="1">
        <f>IF(ISBLANK($C151),0,BP151/($C151/1000))</f>
        <v>0</v>
      </c>
      <c r="BR151" s="3" t="s">
        <v>591</v>
      </c>
    </row>
    <row r="152" spans="1:70" ht="13.5" customHeight="1">
      <c r="A152" s="1" t="s">
        <v>68</v>
      </c>
      <c r="B152" s="1" t="s">
        <v>263</v>
      </c>
      <c r="C152" s="1">
        <v>12</v>
      </c>
      <c r="H152" s="1">
        <f>IF(ISBLANK(D152),0,D152/100*9.8*1/(F152*6)*2*PI())</f>
        <v>0</v>
      </c>
      <c r="I152" s="1">
        <f>IF(ISBLANK($C152),0,H152/($C152/1000))</f>
        <v>0</v>
      </c>
      <c r="M152" s="1"/>
      <c r="N152" s="1">
        <f>IF(ISBLANK(J152),0,J152/100*9.8*1/(L152*6)*2*PI())</f>
        <v>0</v>
      </c>
      <c r="O152" s="1">
        <f>IF(ISBLANK($C152),0,N152/($C152/1000))</f>
        <v>0</v>
      </c>
      <c r="P152" s="1"/>
      <c r="Q152" s="1"/>
      <c r="R152" s="1"/>
      <c r="S152" s="1"/>
      <c r="T152" s="1">
        <f>IF(ISBLANK(P152),0,P152/100*9.8*1/(R152*6)*2*PI())</f>
        <v>0</v>
      </c>
      <c r="U152" s="1">
        <f>IF(ISBLANK($C152),0,T152/($C152/1000))</f>
        <v>0</v>
      </c>
      <c r="V152" s="1">
        <v>7.5</v>
      </c>
      <c r="W152" s="1">
        <v>0.1</v>
      </c>
      <c r="X152" s="1">
        <f>IF(ISBLANK(V152),0,V152/100*9.8*1/(W152*6)*2*PI())</f>
        <v>7.6969020012949922</v>
      </c>
      <c r="Y152" s="1">
        <f>IF(ISBLANK($C152),0,X152/($C152/1000))</f>
        <v>641.40850010791598</v>
      </c>
      <c r="Z152" s="1">
        <v>6.4</v>
      </c>
      <c r="AA152" s="1"/>
      <c r="AB152" s="1">
        <v>0.11</v>
      </c>
      <c r="AC152" s="1"/>
      <c r="AD152" s="1">
        <f>IF(ISBLANK(Z152),0,Z152/100*9.8*1/(AB152*6)*2*PI())</f>
        <v>5.9709300373682375</v>
      </c>
      <c r="AE152" s="1">
        <f>IF(ISBLANK($C152),0,AD152/($C152/1000))</f>
        <v>497.57750311401981</v>
      </c>
      <c r="AH152" s="1">
        <f>IF(ISBLANK(AF152),0,AF152/100*9.8*1/(AG152*6)*2*PI())</f>
        <v>0</v>
      </c>
      <c r="AI152" s="1">
        <f>IF(ISBLANK($C152),0,AH152/($C152/1000))</f>
        <v>0</v>
      </c>
      <c r="AJ152" s="1">
        <v>5.0999999999999996</v>
      </c>
      <c r="AK152" s="1"/>
      <c r="AL152" s="1">
        <v>0.14000000000000001</v>
      </c>
      <c r="AM152" s="1"/>
      <c r="AN152" s="1">
        <f>IF(ISBLANK(AJ152),0,AJ152/100*9.8*1/(AL152*6)*2*PI())</f>
        <v>3.7384952577718535</v>
      </c>
      <c r="AO152" s="1">
        <f>IF(ISBLANK($C152),0,AN152/($C152/1000))</f>
        <v>311.5412714809878</v>
      </c>
      <c r="AT152" s="1">
        <f>IF(ISBLANK(AP152),0,AP152/100*9.8*1/(AR152*6)*2*PI())</f>
        <v>0</v>
      </c>
      <c r="AU152" s="1">
        <f>IF(ISBLANK($C152),0,AT152/($C152/1000))</f>
        <v>0</v>
      </c>
      <c r="AX152" s="1">
        <f>IF(ISBLANK(AV152),0,AV152/100*9.8*1/(AW152*6)*2*PI())</f>
        <v>0</v>
      </c>
      <c r="AY152" s="1">
        <f>IF(ISBLANK($C152),0,AX152/($C152/1000))</f>
        <v>0</v>
      </c>
      <c r="BB152" s="1">
        <f>IF(ISBLANK(AZ152),0,AZ152/100*9.8*1/(BA152*6)*2*PI())</f>
        <v>0</v>
      </c>
      <c r="BC152" s="1">
        <f>IF(ISBLANK($C152),0,BB152/($C152/1000))</f>
        <v>0</v>
      </c>
      <c r="BF152" s="1">
        <f>IF(ISBLANK(BD152),0,BD152/100*9.8*1/(BE152*6)*2*PI())</f>
        <v>0</v>
      </c>
      <c r="BG152" s="1">
        <f>IF(ISBLANK($C152),0,BF152/($C152/1000))</f>
        <v>0</v>
      </c>
      <c r="BL152" s="1">
        <f>IF(ISBLANK(BH152),0,BH152/100*9.8*1/(BJ152*6)*2*PI())</f>
        <v>0</v>
      </c>
      <c r="BM152" s="1">
        <f>IF(ISBLANK($C152),0,BL152/($C152/1000))</f>
        <v>0</v>
      </c>
      <c r="BP152" s="1">
        <f>IF(ISBLANK(BN152),0,BN152/100*9.8*1/(BO152*6)*2*PI())</f>
        <v>0</v>
      </c>
      <c r="BQ152" s="1">
        <f>IF(ISBLANK($C152),0,BP152/($C152/1000))</f>
        <v>0</v>
      </c>
      <c r="BR152" s="3" t="s">
        <v>264</v>
      </c>
    </row>
    <row r="153" spans="1:70" ht="13.5" customHeight="1">
      <c r="A153" s="1" t="s">
        <v>68</v>
      </c>
      <c r="B153" s="1" t="s">
        <v>290</v>
      </c>
      <c r="C153" s="1">
        <v>83</v>
      </c>
      <c r="H153" s="1">
        <f>IF(ISBLANK(D153),0,D153/100*9.8*1/(F153*6)*2*PI())</f>
        <v>0</v>
      </c>
      <c r="I153" s="1">
        <f>IF(ISBLANK($C153),0,H153/($C153/1000))</f>
        <v>0</v>
      </c>
      <c r="M153" s="1"/>
      <c r="N153" s="1">
        <f>IF(ISBLANK(J153),0,J153/100*9.8*1/(L153*6)*2*PI())</f>
        <v>0</v>
      </c>
      <c r="O153" s="1">
        <f>IF(ISBLANK($C153),0,N153/($C153/1000))</f>
        <v>0</v>
      </c>
      <c r="P153" s="1"/>
      <c r="Q153" s="1"/>
      <c r="R153" s="1"/>
      <c r="S153" s="1"/>
      <c r="T153" s="1">
        <f>IF(ISBLANK(P153),0,P153/100*9.8*1/(R153*6)*2*PI())</f>
        <v>0</v>
      </c>
      <c r="U153" s="1">
        <f>IF(ISBLANK($C153),0,T153/($C153/1000))</f>
        <v>0</v>
      </c>
      <c r="V153" s="1">
        <v>48.5</v>
      </c>
      <c r="W153" s="1">
        <v>0.1</v>
      </c>
      <c r="X153" s="1">
        <f>IF(ISBLANK(V153),0,V153/100*9.8*1/(W153*6)*2*PI())</f>
        <v>49.773299608374288</v>
      </c>
      <c r="Y153" s="1">
        <f>IF(ISBLANK($C153),0,X153/($C153/1000))</f>
        <v>599.67830853462999</v>
      </c>
      <c r="Z153" s="1">
        <v>44.2</v>
      </c>
      <c r="AA153" s="1"/>
      <c r="AB153" s="1">
        <v>0.11</v>
      </c>
      <c r="AC153" s="1"/>
      <c r="AD153" s="1">
        <f>IF(ISBLANK(Z153),0,Z153/100*9.8*1/(AB153*6)*2*PI())</f>
        <v>41.236735570574396</v>
      </c>
      <c r="AE153" s="1">
        <f>IF(ISBLANK($C153),0,AD153/($C153/1000))</f>
        <v>496.82813940451075</v>
      </c>
      <c r="AH153" s="1">
        <f>IF(ISBLANK(AF153),0,AF153/100*9.8*1/(AG153*6)*2*PI())</f>
        <v>0</v>
      </c>
      <c r="AI153" s="1">
        <f>IF(ISBLANK($C153),0,AH153/($C153/1000))</f>
        <v>0</v>
      </c>
      <c r="AJ153" s="1">
        <v>36.4</v>
      </c>
      <c r="AK153" s="1"/>
      <c r="AL153" s="1">
        <v>0.13</v>
      </c>
      <c r="AM153" s="1"/>
      <c r="AN153" s="1">
        <f>IF(ISBLANK(AJ153),0,AJ153/100*9.8*1/(AL153*6)*2*PI())</f>
        <v>28.735100804834641</v>
      </c>
      <c r="AO153" s="1">
        <f>IF(ISBLANK($C153),0,AN153/($C153/1000))</f>
        <v>346.20603379318845</v>
      </c>
      <c r="AT153" s="1">
        <f>IF(ISBLANK(AP153),0,AP153/100*9.8*1/(AR153*6)*2*PI())</f>
        <v>0</v>
      </c>
      <c r="AU153" s="1">
        <f>IF(ISBLANK($C153),0,AT153/($C153/1000))</f>
        <v>0</v>
      </c>
      <c r="AX153" s="1">
        <f>IF(ISBLANK(AV153),0,AV153/100*9.8*1/(AW153*6)*2*PI())</f>
        <v>0</v>
      </c>
      <c r="AY153" s="1">
        <f>IF(ISBLANK($C153),0,AX153/($C153/1000))</f>
        <v>0</v>
      </c>
      <c r="BB153" s="1">
        <f>IF(ISBLANK(AZ153),0,AZ153/100*9.8*1/(BA153*6)*2*PI())</f>
        <v>0</v>
      </c>
      <c r="BC153" s="1">
        <f>IF(ISBLANK($C153),0,BB153/($C153/1000))</f>
        <v>0</v>
      </c>
      <c r="BF153" s="1">
        <f>IF(ISBLANK(BD153),0,BD153/100*9.8*1/(BE153*6)*2*PI())</f>
        <v>0</v>
      </c>
      <c r="BG153" s="1">
        <f>IF(ISBLANK($C153),0,BF153/($C153/1000))</f>
        <v>0</v>
      </c>
      <c r="BL153" s="1">
        <f>IF(ISBLANK(BH153),0,BH153/100*9.8*1/(BJ153*6)*2*PI())</f>
        <v>0</v>
      </c>
      <c r="BM153" s="1">
        <f>IF(ISBLANK($C153),0,BL153/($C153/1000))</f>
        <v>0</v>
      </c>
      <c r="BP153" s="1">
        <f>IF(ISBLANK(BN153),0,BN153/100*9.8*1/(BO153*6)*2*PI())</f>
        <v>0</v>
      </c>
      <c r="BQ153" s="1">
        <f>IF(ISBLANK($C153),0,BP153/($C153/1000))</f>
        <v>0</v>
      </c>
      <c r="BR153" s="3" t="s">
        <v>291</v>
      </c>
    </row>
    <row r="154" spans="1:70" ht="13.5" customHeight="1">
      <c r="A154" s="1" t="s">
        <v>45</v>
      </c>
      <c r="B154" s="1" t="s">
        <v>283</v>
      </c>
      <c r="C154" s="1">
        <v>32</v>
      </c>
      <c r="G154" s="1"/>
      <c r="H154" s="1">
        <f>IF(ISBLANK(D154),0,D154/100*9.8*1/(F154*6)*2*PI())</f>
        <v>0</v>
      </c>
      <c r="I154" s="1">
        <f>IF(ISBLANK($C154),0,H154/($C154/1000))</f>
        <v>0</v>
      </c>
      <c r="M154" s="1"/>
      <c r="N154" s="1">
        <f>IF(ISBLANK(J154),0,J154/100*9.8*1/(L154*6)*2*PI())</f>
        <v>0</v>
      </c>
      <c r="O154" s="1">
        <f>IF(ISBLANK($C154),0,N154/($C154/1000))</f>
        <v>0</v>
      </c>
      <c r="P154" s="1"/>
      <c r="Q154" s="1"/>
      <c r="R154" s="1"/>
      <c r="S154" s="1"/>
      <c r="T154" s="1">
        <f>IF(ISBLANK(P154),0,P154/100*9.8*1/(R154*6)*2*PI())</f>
        <v>0</v>
      </c>
      <c r="U154" s="1">
        <f>IF(ISBLANK($C154),0,T154/($C154/1000))</f>
        <v>0</v>
      </c>
      <c r="V154" s="1">
        <v>11.5</v>
      </c>
      <c r="W154" s="1">
        <v>0.06</v>
      </c>
      <c r="X154" s="1">
        <f>IF(ISBLANK(V154),0,V154/100*9.8*1/(W154*6)*2*PI())</f>
        <v>19.669860669976099</v>
      </c>
      <c r="Y154" s="1">
        <f>IF(ISBLANK($C154),0,X154/($C154/1000))</f>
        <v>614.68314593675314</v>
      </c>
      <c r="Z154" s="1">
        <v>10.5</v>
      </c>
      <c r="AA154" s="1"/>
      <c r="AB154" s="1">
        <v>6.8000000000000005E-2</v>
      </c>
      <c r="AC154" s="1"/>
      <c r="AD154" s="1">
        <f>IF(ISBLANK(Z154),0,Z154/100*9.8*1/(AB154*6)*2*PI())</f>
        <v>15.846562943842635</v>
      </c>
      <c r="AE154" s="1">
        <f>IF(ISBLANK($C154),0,AD154/($C154/1000))</f>
        <v>495.20509199508234</v>
      </c>
      <c r="AH154" s="1">
        <f>IF(ISBLANK(AF154),0,AF154/100*9.8*1/(AG154*6)*2*PI())</f>
        <v>0</v>
      </c>
      <c r="AI154" s="1">
        <f>IF(ISBLANK($C154),0,AH154/($C154/1000))</f>
        <v>0</v>
      </c>
      <c r="AJ154" s="1">
        <v>9</v>
      </c>
      <c r="AK154" s="1"/>
      <c r="AL154" s="1">
        <v>8.2000000000000003E-2</v>
      </c>
      <c r="AM154" s="1"/>
      <c r="AN154" s="1">
        <f>IF(ISBLANK(AJ154),0,AJ154/100*9.8*1/(AL154*6)*2*PI())</f>
        <v>11.263759026285356</v>
      </c>
      <c r="AO154" s="1">
        <f>IF(ISBLANK($C154),0,AN154/($C154/1000))</f>
        <v>351.99246957141736</v>
      </c>
      <c r="AT154" s="1">
        <f>IF(ISBLANK(AP154),0,AP154/100*9.8*1/(AR154*6)*2*PI())</f>
        <v>0</v>
      </c>
      <c r="AU154" s="1">
        <f>IF(ISBLANK($C154),0,AT154/($C154/1000))</f>
        <v>0</v>
      </c>
      <c r="AV154" s="1">
        <v>8</v>
      </c>
      <c r="AW154" s="1">
        <v>0.1</v>
      </c>
      <c r="AX154" s="1">
        <f>IF(ISBLANK(AV154),0,AV154/100*9.8*1/(AW154*6)*2*PI())</f>
        <v>8.2100288013813252</v>
      </c>
      <c r="AY154" s="1">
        <f>IF(ISBLANK($C154),0,AX154/($C154/1000))</f>
        <v>256.56340004316638</v>
      </c>
      <c r="BB154" s="1">
        <v>0</v>
      </c>
      <c r="BC154" s="1">
        <v>0</v>
      </c>
      <c r="BF154" s="1">
        <f>IF(ISBLANK(BD154),0,BD154/100*9.8*1/(BE154*6)*2*PI())</f>
        <v>0</v>
      </c>
      <c r="BG154" s="1">
        <f>IF(ISBLANK($C154),0,BF154/($C154/1000))</f>
        <v>0</v>
      </c>
      <c r="BL154" s="1">
        <f>IF(ISBLANK(BH154),0,BH154/100*9.8*1/(BJ154*6)*2*PI())</f>
        <v>0</v>
      </c>
      <c r="BM154" s="1">
        <f>IF(ISBLANK($C154),0,BL154/($C154/1000))</f>
        <v>0</v>
      </c>
      <c r="BP154" s="1">
        <f>IF(ISBLANK(BN154),0,BN154/100*9.8*1/(BO154*6)*2*PI())</f>
        <v>0</v>
      </c>
      <c r="BQ154" s="1">
        <f>IF(ISBLANK($C154),0,BP154/($C154/1000))</f>
        <v>0</v>
      </c>
      <c r="BR154" s="3" t="s">
        <v>284</v>
      </c>
    </row>
    <row r="155" spans="1:70" ht="13.5" customHeight="1">
      <c r="A155" s="1" t="s">
        <v>68</v>
      </c>
      <c r="B155" s="1" t="s">
        <v>269</v>
      </c>
      <c r="C155" s="1">
        <v>85</v>
      </c>
      <c r="H155" s="1">
        <f>IF(ISBLANK(D155),0,D155/100*9.8*1/(F155*6)*2*PI())</f>
        <v>0</v>
      </c>
      <c r="I155" s="1">
        <f>IF(ISBLANK($C155),0,H155/($C155/1000))</f>
        <v>0</v>
      </c>
      <c r="M155" s="1"/>
      <c r="N155" s="1">
        <f>IF(ISBLANK(J155),0,J155/100*9.8*1/(L155*6)*2*PI())</f>
        <v>0</v>
      </c>
      <c r="O155" s="1">
        <f>IF(ISBLANK($C155),0,N155/($C155/1000))</f>
        <v>0</v>
      </c>
      <c r="P155" s="1"/>
      <c r="Q155" s="1"/>
      <c r="R155" s="1"/>
      <c r="S155" s="1"/>
      <c r="T155" s="1">
        <f>IF(ISBLANK(P155),0,P155/100*9.8*1/(R155*6)*2*PI())</f>
        <v>0</v>
      </c>
      <c r="U155" s="1">
        <f>IF(ISBLANK($C155),0,T155/($C155/1000))</f>
        <v>0</v>
      </c>
      <c r="V155" s="1">
        <v>41.6</v>
      </c>
      <c r="W155" s="1">
        <v>0.08</v>
      </c>
      <c r="X155" s="1">
        <f>IF(ISBLANK(V155),0,V155/100*9.8*1/(W155*6)*2*PI())</f>
        <v>53.365187208978625</v>
      </c>
      <c r="Y155" s="1">
        <f>IF(ISBLANK($C155),0,X155/($C155/1000))</f>
        <v>627.82573187033677</v>
      </c>
      <c r="Z155" s="1">
        <v>36.799999999999997</v>
      </c>
      <c r="AA155" s="1"/>
      <c r="AB155" s="1">
        <v>0.09</v>
      </c>
      <c r="AC155" s="1"/>
      <c r="AD155" s="1">
        <f>IF(ISBLANK(Z155),0,Z155/100*9.8*1/(AB155*6)*2*PI())</f>
        <v>41.962369429282333</v>
      </c>
      <c r="AE155" s="1">
        <f>IF(ISBLANK($C155),0,AD155/($C155/1000))</f>
        <v>493.67493446214507</v>
      </c>
      <c r="AH155" s="1">
        <f>IF(ISBLANK(AF155),0,AF155/100*9.8*1/(AG155*6)*2*PI())</f>
        <v>0</v>
      </c>
      <c r="AI155" s="1">
        <f>IF(ISBLANK($C155),0,AH155/($C155/1000))</f>
        <v>0</v>
      </c>
      <c r="AJ155" s="1">
        <v>29.7</v>
      </c>
      <c r="AK155" s="1"/>
      <c r="AL155" s="1">
        <v>0.11</v>
      </c>
      <c r="AM155" s="1"/>
      <c r="AN155" s="1">
        <f>IF(ISBLANK(AJ155),0,AJ155/100*9.8*1/(AL155*6)*2*PI())</f>
        <v>27.708847204661975</v>
      </c>
      <c r="AO155" s="1">
        <f>IF(ISBLANK($C155),0,AN155/($C155/1000))</f>
        <v>325.98643770190557</v>
      </c>
      <c r="AT155" s="1">
        <f>IF(ISBLANK(AP155),0,AP155/100*9.8*1/(AR155*6)*2*PI())</f>
        <v>0</v>
      </c>
      <c r="AU155" s="1">
        <f>IF(ISBLANK($C155),0,AT155/($C155/1000))</f>
        <v>0</v>
      </c>
      <c r="AX155" s="1">
        <f>IF(ISBLANK(AV155),0,AV155/100*9.8*1/(AW155*6)*2*PI())</f>
        <v>0</v>
      </c>
      <c r="AY155" s="1">
        <f>IF(ISBLANK($C155),0,AX155/($C155/1000))</f>
        <v>0</v>
      </c>
      <c r="BB155" s="1">
        <f>IF(ISBLANK(AZ155),0,AZ155/100*9.8*1/(BA155*6)*2*PI())</f>
        <v>0</v>
      </c>
      <c r="BC155" s="1">
        <f>IF(ISBLANK($C155),0,BB155/($C155/1000))</f>
        <v>0</v>
      </c>
      <c r="BF155" s="1">
        <f>IF(ISBLANK(BD155),0,BD155/100*9.8*1/(BE155*6)*2*PI())</f>
        <v>0</v>
      </c>
      <c r="BG155" s="1">
        <f>IF(ISBLANK($C155),0,BF155/($C155/1000))</f>
        <v>0</v>
      </c>
      <c r="BL155" s="1">
        <f>IF(ISBLANK(BH155),0,BH155/100*9.8*1/(BJ155*6)*2*PI())</f>
        <v>0</v>
      </c>
      <c r="BM155" s="1">
        <f>IF(ISBLANK($C155),0,BL155/($C155/1000))</f>
        <v>0</v>
      </c>
      <c r="BP155" s="1">
        <f>IF(ISBLANK(BN155),0,BN155/100*9.8*1/(BO155*6)*2*PI())</f>
        <v>0</v>
      </c>
      <c r="BQ155" s="1">
        <f>IF(ISBLANK($C155),0,BP155/($C155/1000))</f>
        <v>0</v>
      </c>
      <c r="BR155" s="3" t="s">
        <v>270</v>
      </c>
    </row>
    <row r="156" spans="1:70" ht="13.5" customHeight="1">
      <c r="A156" s="1" t="s">
        <v>45</v>
      </c>
      <c r="B156" s="1" t="s">
        <v>271</v>
      </c>
      <c r="C156" s="1">
        <v>83</v>
      </c>
      <c r="G156" s="1"/>
      <c r="H156" s="1">
        <f>IF(ISBLANK(D156),0,D156/100*9.8*1/(F156*6)*2*PI())</f>
        <v>0</v>
      </c>
      <c r="I156" s="1">
        <f>IF(ISBLANK($C156),0,H156/($C156/1000))</f>
        <v>0</v>
      </c>
      <c r="M156" s="1"/>
      <c r="N156" s="1">
        <f>IF(ISBLANK(J156),0,J156/100*9.8*1/(L156*6)*2*PI())</f>
        <v>0</v>
      </c>
      <c r="O156" s="1">
        <f>IF(ISBLANK($C156),0,N156/($C156/1000))</f>
        <v>0</v>
      </c>
      <c r="P156" s="1"/>
      <c r="Q156" s="1"/>
      <c r="R156" s="1"/>
      <c r="S156" s="1"/>
      <c r="T156" s="1">
        <f>IF(ISBLANK(P156),0,P156/100*9.8*1/(R156*6)*2*PI())</f>
        <v>0</v>
      </c>
      <c r="U156" s="1">
        <f>IF(ISBLANK($C156),0,T156/($C156/1000))</f>
        <v>0</v>
      </c>
      <c r="V156" s="1">
        <v>36</v>
      </c>
      <c r="W156" s="1">
        <v>7.0999999999999994E-2</v>
      </c>
      <c r="X156" s="1">
        <f>IF(ISBLANK(V156),0,V156/100*9.8*1/(W156*6)*2*PI())</f>
        <v>52.035393811571794</v>
      </c>
      <c r="Y156" s="1">
        <f>IF(ISBLANK($C156),0,X156/($C156/1000))</f>
        <v>626.93245556110594</v>
      </c>
      <c r="Z156" s="1">
        <v>33</v>
      </c>
      <c r="AA156" s="1"/>
      <c r="AB156" s="1">
        <v>8.3000000000000004E-2</v>
      </c>
      <c r="AC156" s="1"/>
      <c r="AD156" s="1">
        <f>IF(ISBLANK(Z156),0,Z156/100*9.8*1/(AB156*6)*2*PI())</f>
        <v>40.802853982768646</v>
      </c>
      <c r="AE156" s="1">
        <f>IF(ISBLANK($C156),0,AD156/($C156/1000))</f>
        <v>491.60065039480293</v>
      </c>
      <c r="AH156" s="1">
        <f>IF(ISBLANK(AF156),0,AF156/100*9.8*1/(AG156*6)*2*PI())</f>
        <v>0</v>
      </c>
      <c r="AI156" s="1">
        <f>IF(ISBLANK($C156),0,AH156/($C156/1000))</f>
        <v>0</v>
      </c>
      <c r="AJ156" s="1">
        <v>28</v>
      </c>
      <c r="AK156" s="1"/>
      <c r="AL156" s="1">
        <v>0.11</v>
      </c>
      <c r="AM156" s="1"/>
      <c r="AN156" s="1">
        <f>IF(ISBLANK(AJ156),0,AJ156/100*9.8*1/(AL156*6)*2*PI())</f>
        <v>26.122818913486039</v>
      </c>
      <c r="AO156" s="1">
        <f>IF(ISBLANK($C156),0,AN156/($C156/1000))</f>
        <v>314.7327579938077</v>
      </c>
      <c r="AT156" s="1">
        <f>IF(ISBLANK(AP156),0,AP156/100*9.8*1/(AR156*6)*2*PI())</f>
        <v>0</v>
      </c>
      <c r="AU156" s="1">
        <f>IF(ISBLANK($C156),0,AT156/($C156/1000))</f>
        <v>0</v>
      </c>
      <c r="AV156" s="1">
        <v>23</v>
      </c>
      <c r="AW156" s="1">
        <v>0.12</v>
      </c>
      <c r="AX156" s="1">
        <f>IF(ISBLANK(AV156),0,AV156/100*9.8*1/(AW156*6)*2*PI())</f>
        <v>19.669860669976099</v>
      </c>
      <c r="AY156" s="1">
        <f>IF(ISBLANK($C156),0,AX156/($C156/1000))</f>
        <v>236.98627313224216</v>
      </c>
      <c r="BB156" s="1">
        <v>0</v>
      </c>
      <c r="BC156" s="1">
        <v>0</v>
      </c>
      <c r="BF156" s="1">
        <f>IF(ISBLANK(BD156),0,BD156/100*9.8*1/(BE156*6)*2*PI())</f>
        <v>0</v>
      </c>
      <c r="BG156" s="1">
        <f>IF(ISBLANK($C156),0,BF156/($C156/1000))</f>
        <v>0</v>
      </c>
      <c r="BL156" s="1">
        <f>IF(ISBLANK(BH156),0,BH156/100*9.8*1/(BJ156*6)*2*PI())</f>
        <v>0</v>
      </c>
      <c r="BM156" s="1">
        <f>IF(ISBLANK($C156),0,BL156/($C156/1000))</f>
        <v>0</v>
      </c>
      <c r="BP156" s="1">
        <f>IF(ISBLANK(BN156),0,BN156/100*9.8*1/(BO156*6)*2*PI())</f>
        <v>0</v>
      </c>
      <c r="BQ156" s="1">
        <f>IF(ISBLANK($C156),0,BP156/($C156/1000))</f>
        <v>0</v>
      </c>
      <c r="BR156" s="9" t="s">
        <v>974</v>
      </c>
    </row>
    <row r="157" spans="1:70" ht="13.5" customHeight="1">
      <c r="A157" s="1" t="s">
        <v>45</v>
      </c>
      <c r="B157" s="1" t="s">
        <v>272</v>
      </c>
      <c r="C157" s="1">
        <v>83</v>
      </c>
      <c r="G157" s="1"/>
      <c r="H157" s="1">
        <f>IF(ISBLANK(D157),0,D157/100*9.8*1/(F157*6)*2*PI())</f>
        <v>0</v>
      </c>
      <c r="I157" s="1">
        <f>IF(ISBLANK($C157),0,H157/($C157/1000))</f>
        <v>0</v>
      </c>
      <c r="M157" s="1"/>
      <c r="N157" s="1">
        <f>IF(ISBLANK(J157),0,J157/100*9.8*1/(L157*6)*2*PI())</f>
        <v>0</v>
      </c>
      <c r="O157" s="1">
        <f>IF(ISBLANK($C157),0,N157/($C157/1000))</f>
        <v>0</v>
      </c>
      <c r="P157" s="1"/>
      <c r="Q157" s="1"/>
      <c r="R157" s="1"/>
      <c r="S157" s="1"/>
      <c r="T157" s="1">
        <f>IF(ISBLANK(P157),0,P157/100*9.8*1/(R157*6)*2*PI())</f>
        <v>0</v>
      </c>
      <c r="U157" s="1">
        <f>IF(ISBLANK($C157),0,T157/($C157/1000))</f>
        <v>0</v>
      </c>
      <c r="V157" s="1">
        <v>36</v>
      </c>
      <c r="W157" s="1">
        <v>7.0999999999999994E-2</v>
      </c>
      <c r="X157" s="1">
        <f>IF(ISBLANK(V157),0,V157/100*9.8*1/(W157*6)*2*PI())</f>
        <v>52.035393811571794</v>
      </c>
      <c r="Y157" s="1">
        <f>IF(ISBLANK($C157),0,X157/($C157/1000))</f>
        <v>626.93245556110594</v>
      </c>
      <c r="Z157" s="1">
        <v>33</v>
      </c>
      <c r="AA157" s="1"/>
      <c r="AB157" s="1">
        <v>8.3000000000000004E-2</v>
      </c>
      <c r="AC157" s="1"/>
      <c r="AD157" s="1">
        <f>IF(ISBLANK(Z157),0,Z157/100*9.8*1/(AB157*6)*2*PI())</f>
        <v>40.802853982768646</v>
      </c>
      <c r="AE157" s="1">
        <f>IF(ISBLANK($C157),0,AD157/($C157/1000))</f>
        <v>491.60065039480293</v>
      </c>
      <c r="AH157" s="1">
        <f>IF(ISBLANK(AF157),0,AF157/100*9.8*1/(AG157*6)*2*PI())</f>
        <v>0</v>
      </c>
      <c r="AI157" s="1">
        <f>IF(ISBLANK($C157),0,AH157/($C157/1000))</f>
        <v>0</v>
      </c>
      <c r="AJ157" s="1">
        <v>28</v>
      </c>
      <c r="AK157" s="1"/>
      <c r="AL157" s="1">
        <v>0.11</v>
      </c>
      <c r="AM157" s="1"/>
      <c r="AN157" s="1">
        <f>IF(ISBLANK(AJ157),0,AJ157/100*9.8*1/(AL157*6)*2*PI())</f>
        <v>26.122818913486039</v>
      </c>
      <c r="AO157" s="1">
        <f>IF(ISBLANK($C157),0,AN157/($C157/1000))</f>
        <v>314.7327579938077</v>
      </c>
      <c r="AT157" s="1">
        <f>IF(ISBLANK(AP157),0,AP157/100*9.8*1/(AR157*6)*2*PI())</f>
        <v>0</v>
      </c>
      <c r="AU157" s="1">
        <f>IF(ISBLANK($C157),0,AT157/($C157/1000))</f>
        <v>0</v>
      </c>
      <c r="AV157" s="1">
        <v>23</v>
      </c>
      <c r="AW157" s="1">
        <v>0.12</v>
      </c>
      <c r="AX157" s="1">
        <f>IF(ISBLANK(AV157),0,AV157/100*9.8*1/(AW157*6)*2*PI())</f>
        <v>19.669860669976099</v>
      </c>
      <c r="AY157" s="1">
        <f>IF(ISBLANK($C157),0,AX157/($C157/1000))</f>
        <v>236.98627313224216</v>
      </c>
      <c r="BB157" s="1">
        <v>0</v>
      </c>
      <c r="BC157" s="1">
        <v>0</v>
      </c>
      <c r="BF157" s="1">
        <f>IF(ISBLANK(BD157),0,BD157/100*9.8*1/(BE157*6)*2*PI())</f>
        <v>0</v>
      </c>
      <c r="BG157" s="1">
        <f>IF(ISBLANK($C157),0,BF157/($C157/1000))</f>
        <v>0</v>
      </c>
      <c r="BL157" s="1">
        <f>IF(ISBLANK(BH157),0,BH157/100*9.8*1/(BJ157*6)*2*PI())</f>
        <v>0</v>
      </c>
      <c r="BM157" s="1">
        <f>IF(ISBLANK($C157),0,BL157/($C157/1000))</f>
        <v>0</v>
      </c>
      <c r="BP157" s="1">
        <f>IF(ISBLANK(BN157),0,BN157/100*9.8*1/(BO157*6)*2*PI())</f>
        <v>0</v>
      </c>
      <c r="BQ157" s="1">
        <f>IF(ISBLANK($C157),0,BP157/($C157/1000))</f>
        <v>0</v>
      </c>
      <c r="BR157" s="9" t="s">
        <v>975</v>
      </c>
    </row>
    <row r="158" spans="1:70" ht="13.5" customHeight="1">
      <c r="A158" s="1" t="s">
        <v>76</v>
      </c>
      <c r="B158" s="1" t="s">
        <v>239</v>
      </c>
      <c r="C158" s="1">
        <v>73</v>
      </c>
      <c r="H158" s="1">
        <f>IF(ISBLANK(D158),0,D158/100*9.8*1/(F158*6)*2*PI())</f>
        <v>0</v>
      </c>
      <c r="I158" s="1">
        <f>IF(ISBLANK($C158),0,H158/($C158/1000))</f>
        <v>0</v>
      </c>
      <c r="M158" s="1"/>
      <c r="N158" s="1">
        <f>IF(ISBLANK(J158),0,J158/100*9.8*1/(L158*6)*2*PI())</f>
        <v>0</v>
      </c>
      <c r="O158" s="1">
        <f>IF(ISBLANK($C158),0,N158/($C158/1000))</f>
        <v>0</v>
      </c>
      <c r="P158" s="1"/>
      <c r="Q158" s="1"/>
      <c r="R158" s="1"/>
      <c r="S158" s="1"/>
      <c r="T158" s="1">
        <f>IF(ISBLANK(P158),0,P158/100*9.8*1/(R158*6)*2*PI())</f>
        <v>0</v>
      </c>
      <c r="U158" s="1">
        <f>IF(ISBLANK($C158),0,T158/($C158/1000))</f>
        <v>0</v>
      </c>
      <c r="V158" s="1">
        <v>35</v>
      </c>
      <c r="W158" s="1">
        <v>7.2999999999999995E-2</v>
      </c>
      <c r="X158" s="1">
        <f>IF(ISBLANK(V158),0,V158/100*9.8*1/(W158*6)*2*PI())</f>
        <v>49.203939734305898</v>
      </c>
      <c r="Y158" s="1">
        <f>IF(ISBLANK($C158),0,X158/($C158/1000))</f>
        <v>674.02657170282055</v>
      </c>
      <c r="Z158" s="1">
        <v>30</v>
      </c>
      <c r="AA158" s="1"/>
      <c r="AB158" s="1">
        <v>8.5999999999999993E-2</v>
      </c>
      <c r="AC158" s="1"/>
      <c r="AD158" s="1">
        <f>IF(ISBLANK(Z158),0,Z158/100*9.8*1/(AB158*6)*2*PI())</f>
        <v>35.799544192069732</v>
      </c>
      <c r="AE158" s="1">
        <f>IF(ISBLANK($C158),0,AD158/($C158/1000))</f>
        <v>490.40471495985935</v>
      </c>
      <c r="AH158" s="1">
        <f>IF(ISBLANK(AF158),0,AF158/100*9.8*1/(AG158*6)*2*PI())</f>
        <v>0</v>
      </c>
      <c r="AI158" s="1">
        <f>IF(ISBLANK($C158),0,AH158/($C158/1000))</f>
        <v>0</v>
      </c>
      <c r="AJ158" s="1">
        <v>26</v>
      </c>
      <c r="AK158" s="1"/>
      <c r="AL158" s="1">
        <v>0.10199999999999999</v>
      </c>
      <c r="AM158" s="1"/>
      <c r="AN158" s="1">
        <f>IF(ISBLANK(AJ158),0,AJ158/100*9.8*1/(AL158*6)*2*PI())</f>
        <v>26.159405494597369</v>
      </c>
      <c r="AO158" s="1">
        <f>IF(ISBLANK($C158),0,AN158/($C158/1000))</f>
        <v>358.34802047393657</v>
      </c>
      <c r="AT158" s="1">
        <f>IF(ISBLANK(AP158),0,AP158/100*9.8*1/(AR158*6)*2*PI())</f>
        <v>0</v>
      </c>
      <c r="AU158" s="1">
        <f>IF(ISBLANK($C158),0,AT158/($C158/1000))</f>
        <v>0</v>
      </c>
      <c r="AX158" s="1">
        <f>IF(ISBLANK(AV158),0,AV158/100*9.8*1/(AW158*6)*2*PI())</f>
        <v>0</v>
      </c>
      <c r="AY158" s="1">
        <f>IF(ISBLANK($C158),0,AX158/($C158/1000))</f>
        <v>0</v>
      </c>
      <c r="BB158" s="1">
        <f>IF(ISBLANK(AZ158),0,AZ158/100*9.8*1/(BA158*6)*2*PI())</f>
        <v>0</v>
      </c>
      <c r="BC158" s="1">
        <f>IF(ISBLANK($C158),0,BB158/($C158/1000))</f>
        <v>0</v>
      </c>
      <c r="BF158" s="1">
        <f>IF(ISBLANK(BD158),0,BD158/100*9.8*1/(BE158*6)*2*PI())</f>
        <v>0</v>
      </c>
      <c r="BG158" s="1">
        <f>IF(ISBLANK($C158),0,BF158/($C158/1000))</f>
        <v>0</v>
      </c>
      <c r="BL158" s="1">
        <f>IF(ISBLANK(BH158),0,BH158/100*9.8*1/(BJ158*6)*2*PI())</f>
        <v>0</v>
      </c>
      <c r="BM158" s="1">
        <f>IF(ISBLANK($C158),0,BL158/($C158/1000))</f>
        <v>0</v>
      </c>
      <c r="BP158" s="1">
        <f>IF(ISBLANK(BN158),0,BN158/100*9.8*1/(BO158*6)*2*PI())</f>
        <v>0</v>
      </c>
      <c r="BQ158" s="1">
        <f>IF(ISBLANK($C158),0,BP158/($C158/1000))</f>
        <v>0</v>
      </c>
      <c r="BR158" s="3" t="s">
        <v>240</v>
      </c>
    </row>
    <row r="159" spans="1:70" ht="13.5" customHeight="1">
      <c r="A159" s="1" t="s">
        <v>134</v>
      </c>
      <c r="B159" s="1" t="s">
        <v>592</v>
      </c>
      <c r="C159" s="1">
        <v>21</v>
      </c>
      <c r="H159" s="1">
        <f>IF(ISBLANK(D159),0,D159/100*9.8*1/(F159*6)*2*PI())</f>
        <v>0</v>
      </c>
      <c r="I159" s="1">
        <f>IF(ISBLANK($C159),0,H159/($C159/1000))</f>
        <v>0</v>
      </c>
      <c r="M159" s="1"/>
      <c r="N159" s="1">
        <f>IF(ISBLANK(J159),0,J159/100*9.8*1/(L159*6)*2*PI())</f>
        <v>0</v>
      </c>
      <c r="O159" s="1">
        <f>IF(ISBLANK($C159),0,N159/($C159/1000))</f>
        <v>0</v>
      </c>
      <c r="P159" s="1"/>
      <c r="Q159" s="1"/>
      <c r="R159" s="1"/>
      <c r="S159" s="1"/>
      <c r="T159" s="1">
        <f>IF(ISBLANK(P159),0,P159/100*9.8*1/(R159*6)*2*PI())</f>
        <v>0</v>
      </c>
      <c r="U159" s="1">
        <f>IF(ISBLANK($C159),0,T159/($C159/1000))</f>
        <v>0</v>
      </c>
      <c r="X159" s="1">
        <f>IF(ISBLANK(V159),0,V159/100*9.8*1/(W159*6)*2*PI())</f>
        <v>0</v>
      </c>
      <c r="Y159" s="1">
        <f>IF(ISBLANK($C159),0,X159/($C159/1000))</f>
        <v>0</v>
      </c>
      <c r="Z159" s="1">
        <v>8</v>
      </c>
      <c r="AA159" s="1"/>
      <c r="AB159" s="1">
        <v>0.08</v>
      </c>
      <c r="AC159" s="1"/>
      <c r="AD159" s="1">
        <f>IF(ISBLANK(Z159),0,Z159/100*9.8*1/(AB159*6)*2*PI())</f>
        <v>10.262536001726659</v>
      </c>
      <c r="AE159" s="1">
        <f>IF(ISBLANK($C159),0,AD159/($C159/1000))</f>
        <v>488.69219055841228</v>
      </c>
      <c r="AH159" s="1">
        <f>IF(ISBLANK(AF159),0,AF159/100*9.8*1/(AG159*6)*2*PI())</f>
        <v>0</v>
      </c>
      <c r="AI159" s="1">
        <f>IF(ISBLANK($C159),0,AH159/($C159/1000))</f>
        <v>0</v>
      </c>
      <c r="AN159" s="1">
        <f>IF(ISBLANK(AJ159),0,AJ159/100*9.8*1/(AL159*6)*2*PI())</f>
        <v>0</v>
      </c>
      <c r="AO159" s="1">
        <f>IF(ISBLANK($C159),0,AN159/($C159/1000))</f>
        <v>0</v>
      </c>
      <c r="AT159" s="1">
        <f>IF(ISBLANK(AP159),0,AP159/100*9.8*1/(AR159*6)*2*PI())</f>
        <v>0</v>
      </c>
      <c r="AU159" s="1">
        <f>IF(ISBLANK($C159),0,AT159/($C159/1000))</f>
        <v>0</v>
      </c>
      <c r="AX159" s="1">
        <f>IF(ISBLANK(AV159),0,AV159/100*9.8*1/(AW159*6)*2*PI())</f>
        <v>0</v>
      </c>
      <c r="AY159" s="1">
        <f>IF(ISBLANK($C159),0,AX159/($C159/1000))</f>
        <v>0</v>
      </c>
      <c r="BB159" s="1">
        <f>IF(ISBLANK(AZ159),0,AZ159/100*9.8*1/(BA159*6)*2*PI())</f>
        <v>0</v>
      </c>
      <c r="BC159" s="1">
        <f>IF(ISBLANK($C159),0,BB159/($C159/1000))</f>
        <v>0</v>
      </c>
      <c r="BF159" s="1">
        <f>IF(ISBLANK(BD159),0,BD159/100*9.8*1/(BE159*6)*2*PI())</f>
        <v>0</v>
      </c>
      <c r="BG159" s="1">
        <f>IF(ISBLANK($C159),0,BF159/($C159/1000))</f>
        <v>0</v>
      </c>
      <c r="BL159" s="1">
        <f>IF(ISBLANK(BH159),0,BH159/100*9.8*1/(BJ159*6)*2*PI())</f>
        <v>0</v>
      </c>
      <c r="BM159" s="1">
        <f>IF(ISBLANK($C159),0,BL159/($C159/1000))</f>
        <v>0</v>
      </c>
      <c r="BP159" s="1">
        <f>IF(ISBLANK(BN159),0,BN159/100*9.8*1/(BO159*6)*2*PI())</f>
        <v>0</v>
      </c>
      <c r="BQ159" s="1">
        <f>IF(ISBLANK($C159),0,BP159/($C159/1000))</f>
        <v>0</v>
      </c>
      <c r="BR159" s="9" t="s">
        <v>1020</v>
      </c>
    </row>
    <row r="160" spans="1:70" ht="13.5" customHeight="1">
      <c r="A160" s="1" t="s">
        <v>68</v>
      </c>
      <c r="B160" s="1" t="s">
        <v>247</v>
      </c>
      <c r="C160" s="1">
        <v>56.5</v>
      </c>
      <c r="H160" s="1">
        <f>IF(ISBLANK(D160),0,D160/100*9.8*1/(F160*6)*2*PI())</f>
        <v>0</v>
      </c>
      <c r="I160" s="1">
        <f>IF(ISBLANK($C160),0,H160/($C160/1000))</f>
        <v>0</v>
      </c>
      <c r="M160" s="1"/>
      <c r="N160" s="1">
        <f>IF(ISBLANK(J160),0,J160/100*9.8*1/(L160*6)*2*PI())</f>
        <v>0</v>
      </c>
      <c r="O160" s="1">
        <f>IF(ISBLANK($C160),0,N160/($C160/1000))</f>
        <v>0</v>
      </c>
      <c r="P160" s="1"/>
      <c r="Q160" s="1"/>
      <c r="R160" s="1"/>
      <c r="S160" s="1"/>
      <c r="T160" s="1">
        <f>IF(ISBLANK(P160),0,P160/100*9.8*1/(R160*6)*2*PI())</f>
        <v>0</v>
      </c>
      <c r="U160" s="1">
        <f>IF(ISBLANK($C160),0,T160/($C160/1000))</f>
        <v>0</v>
      </c>
      <c r="V160" s="1">
        <v>18.3</v>
      </c>
      <c r="W160" s="1">
        <v>0.05</v>
      </c>
      <c r="X160" s="1">
        <f>IF(ISBLANK(V160),0,V160/100*9.8*1/(W160*6)*2*PI())</f>
        <v>37.560881766319568</v>
      </c>
      <c r="Y160" s="1">
        <f>IF(ISBLANK($C160),0,X160/($C160/1000))</f>
        <v>664.79436754547908</v>
      </c>
      <c r="Z160" s="1">
        <v>16.100000000000001</v>
      </c>
      <c r="AA160" s="1"/>
      <c r="AB160" s="1">
        <v>0.06</v>
      </c>
      <c r="AC160" s="1"/>
      <c r="AD160" s="1">
        <f>IF(ISBLANK(Z160),0,Z160/100*9.8*1/(AB160*6)*2*PI())</f>
        <v>27.537804937966534</v>
      </c>
      <c r="AE160" s="1">
        <f>IF(ISBLANK($C160),0,AD160/($C160/1000))</f>
        <v>487.3947776631245</v>
      </c>
      <c r="AH160" s="1">
        <f>IF(ISBLANK(AF160),0,AF160/100*9.8*1/(AG160*6)*2*PI())</f>
        <v>0</v>
      </c>
      <c r="AI160" s="1">
        <f>IF(ISBLANK($C160),0,AH160/($C160/1000))</f>
        <v>0</v>
      </c>
      <c r="AJ160" s="1">
        <v>12.6</v>
      </c>
      <c r="AK160" s="1"/>
      <c r="AL160" s="1">
        <v>7.0000000000000007E-2</v>
      </c>
      <c r="AM160" s="1"/>
      <c r="AN160" s="1">
        <f>IF(ISBLANK(AJ160),0,AJ160/100*9.8*1/(AL160*6)*2*PI())</f>
        <v>18.472564803107982</v>
      </c>
      <c r="AO160" s="1">
        <f>IF(ISBLANK($C160),0,AN160/($C160/1000))</f>
        <v>326.94804961253067</v>
      </c>
      <c r="AT160" s="1">
        <f>IF(ISBLANK(AP160),0,AP160/100*9.8*1/(AR160*6)*2*PI())</f>
        <v>0</v>
      </c>
      <c r="AU160" s="1">
        <f>IF(ISBLANK($C160),0,AT160/($C160/1000))</f>
        <v>0</v>
      </c>
      <c r="AX160" s="1">
        <f>IF(ISBLANK(AV160),0,AV160/100*9.8*1/(AW160*6)*2*PI())</f>
        <v>0</v>
      </c>
      <c r="AY160" s="1">
        <f>IF(ISBLANK($C160),0,AX160/($C160/1000))</f>
        <v>0</v>
      </c>
      <c r="BB160" s="1">
        <f>IF(ISBLANK(AZ160),0,AZ160/100*9.8*1/(BA160*6)*2*PI())</f>
        <v>0</v>
      </c>
      <c r="BC160" s="1">
        <f>IF(ISBLANK($C160),0,BB160/($C160/1000))</f>
        <v>0</v>
      </c>
      <c r="BF160" s="1">
        <f>IF(ISBLANK(BD160),0,BD160/100*9.8*1/(BE160*6)*2*PI())</f>
        <v>0</v>
      </c>
      <c r="BG160" s="1">
        <f>IF(ISBLANK($C160),0,BF160/($C160/1000))</f>
        <v>0</v>
      </c>
      <c r="BL160" s="1">
        <f>IF(ISBLANK(BH160),0,BH160/100*9.8*1/(BJ160*6)*2*PI())</f>
        <v>0</v>
      </c>
      <c r="BM160" s="1">
        <f>IF(ISBLANK($C160),0,BL160/($C160/1000))</f>
        <v>0</v>
      </c>
      <c r="BP160" s="1">
        <f>IF(ISBLANK(BN160),0,BN160/100*9.8*1/(BO160*6)*2*PI())</f>
        <v>0</v>
      </c>
      <c r="BQ160" s="1">
        <f>IF(ISBLANK($C160),0,BP160/($C160/1000))</f>
        <v>0</v>
      </c>
      <c r="BR160" s="3" t="s">
        <v>248</v>
      </c>
    </row>
    <row r="161" spans="1:70" ht="13.5" customHeight="1">
      <c r="A161" s="1" t="s">
        <v>76</v>
      </c>
      <c r="B161" s="1" t="s">
        <v>593</v>
      </c>
      <c r="C161" s="1">
        <v>21.4</v>
      </c>
      <c r="H161" s="1">
        <f>IF(ISBLANK(D161),0,D161/100*9.8*1/(F161*6)*2*PI())</f>
        <v>0</v>
      </c>
      <c r="I161" s="1">
        <f>IF(ISBLANK($C161),0,H161/($C161/1000))</f>
        <v>0</v>
      </c>
      <c r="M161" s="1"/>
      <c r="N161" s="1">
        <f>IF(ISBLANK(J161),0,J161/100*9.8*1/(L161*6)*2*PI())</f>
        <v>0</v>
      </c>
      <c r="O161" s="1">
        <f>IF(ISBLANK($C161),0,N161/($C161/1000))</f>
        <v>0</v>
      </c>
      <c r="P161" s="1"/>
      <c r="Q161" s="1"/>
      <c r="R161" s="1"/>
      <c r="S161" s="1"/>
      <c r="T161" s="1">
        <f>IF(ISBLANK(P161),0,P161/100*9.8*1/(R161*6)*2*PI())</f>
        <v>0</v>
      </c>
      <c r="U161" s="1">
        <f>IF(ISBLANK($C161),0,T161/($C161/1000))</f>
        <v>0</v>
      </c>
      <c r="X161" s="1">
        <f>IF(ISBLANK(V161),0,V161/100*9.8*1/(W161*6)*2*PI())</f>
        <v>0</v>
      </c>
      <c r="Y161" s="1">
        <f>IF(ISBLANK($C161),0,X161/($C161/1000))</f>
        <v>0</v>
      </c>
      <c r="Z161" s="1">
        <v>6.25</v>
      </c>
      <c r="AA161" s="1"/>
      <c r="AB161" s="1">
        <v>6.2E-2</v>
      </c>
      <c r="AC161" s="1"/>
      <c r="AD161" s="1">
        <f>IF(ISBLANK(Z161),0,Z161/100*9.8*1/(AB161*6)*2*PI())</f>
        <v>10.345298388837358</v>
      </c>
      <c r="AE161" s="1">
        <f>IF(ISBLANK($C161),0,AD161/($C161/1000))</f>
        <v>483.42515835688596</v>
      </c>
      <c r="AH161" s="1">
        <f>IF(ISBLANK(AF161),0,AF161/100*9.8*1/(AG161*6)*2*PI())</f>
        <v>0</v>
      </c>
      <c r="AI161" s="1">
        <f>IF(ISBLANK($C161),0,AH161/($C161/1000))</f>
        <v>0</v>
      </c>
      <c r="AJ161" s="1">
        <v>6.14</v>
      </c>
      <c r="AK161" s="1"/>
      <c r="AL161" s="1">
        <v>6.6000000000000003E-2</v>
      </c>
      <c r="AM161" s="1"/>
      <c r="AN161" s="1">
        <f>IF(ISBLANK(AJ161),0,AJ161/100*9.8*1/(AL161*6)*2*PI())</f>
        <v>9.5472683410002546</v>
      </c>
      <c r="AO161" s="1">
        <f>IF(ISBLANK($C161),0,AN161/($C161/1000))</f>
        <v>446.13403462618015</v>
      </c>
      <c r="AP161" s="1">
        <v>5.83</v>
      </c>
      <c r="AQ161" s="1"/>
      <c r="AR161" s="1">
        <v>7.1999999999999995E-2</v>
      </c>
      <c r="AS161" s="1"/>
      <c r="AT161" s="1">
        <f>IF(ISBLANK(AP161),0,AP161/100*9.8*1/(AR161*6)*2*PI())</f>
        <v>8.3098034569536701</v>
      </c>
      <c r="AU161" s="1">
        <f>IF(ISBLANK($C161),0,AT161/($C161/1000))</f>
        <v>388.30857275484442</v>
      </c>
      <c r="AX161" s="1">
        <f>IF(ISBLANK(AV161),0,AV161/100*9.8*1/(AW161*6)*2*PI())</f>
        <v>0</v>
      </c>
      <c r="AY161" s="1">
        <f>IF(ISBLANK($C161),0,AX161/($C161/1000))</f>
        <v>0</v>
      </c>
      <c r="BB161" s="1">
        <f>IF(ISBLANK(AZ161),0,AZ161/100*9.8*1/(BA161*6)*2*PI())</f>
        <v>0</v>
      </c>
      <c r="BC161" s="1">
        <f>IF(ISBLANK($C161),0,BB161/($C161/1000))</f>
        <v>0</v>
      </c>
      <c r="BF161" s="1">
        <f>IF(ISBLANK(BD161),0,BD161/100*9.8*1/(BE161*6)*2*PI())</f>
        <v>0</v>
      </c>
      <c r="BG161" s="1">
        <f>IF(ISBLANK($C161),0,BF161/($C161/1000))</f>
        <v>0</v>
      </c>
      <c r="BL161" s="1">
        <f>IF(ISBLANK(BH161),0,BH161/100*9.8*1/(BJ161*6)*2*PI())</f>
        <v>0</v>
      </c>
      <c r="BM161" s="1">
        <f>IF(ISBLANK($C161),0,BL161/($C161/1000))</f>
        <v>0</v>
      </c>
      <c r="BP161" s="1">
        <f>IF(ISBLANK(BN161),0,BN161/100*9.8*1/(BO161*6)*2*PI())</f>
        <v>0</v>
      </c>
      <c r="BQ161" s="1">
        <f>IF(ISBLANK($C161),0,BP161/($C161/1000))</f>
        <v>0</v>
      </c>
      <c r="BR161" s="3" t="s">
        <v>594</v>
      </c>
    </row>
    <row r="162" spans="1:70" ht="13.5" customHeight="1">
      <c r="A162" s="1" t="s">
        <v>76</v>
      </c>
      <c r="B162" s="1" t="s">
        <v>595</v>
      </c>
      <c r="C162" s="1">
        <v>16</v>
      </c>
      <c r="H162" s="1">
        <f>IF(ISBLANK(D162),0,D162/100*9.8*1/(F162*6)*2*PI())</f>
        <v>0</v>
      </c>
      <c r="I162" s="1">
        <f>IF(ISBLANK($C162),0,H162/($C162/1000))</f>
        <v>0</v>
      </c>
      <c r="M162" s="1"/>
      <c r="N162" s="1">
        <f>IF(ISBLANK(J162),0,J162/100*9.8*1/(L162*6)*2*PI())</f>
        <v>0</v>
      </c>
      <c r="O162" s="1">
        <f>IF(ISBLANK($C162),0,N162/($C162/1000))</f>
        <v>0</v>
      </c>
      <c r="P162" s="1"/>
      <c r="Q162" s="1"/>
      <c r="R162" s="1"/>
      <c r="S162" s="1"/>
      <c r="T162" s="1">
        <f>IF(ISBLANK(P162),0,P162/100*9.8*1/(R162*6)*2*PI())</f>
        <v>0</v>
      </c>
      <c r="U162" s="1">
        <f>IF(ISBLANK($C162),0,T162/($C162/1000))</f>
        <v>0</v>
      </c>
      <c r="X162" s="1">
        <f>IF(ISBLANK(V162),0,V162/100*9.8*1/(W162*6)*2*PI())</f>
        <v>0</v>
      </c>
      <c r="Y162" s="1">
        <f>IF(ISBLANK($C162),0,X162/($C162/1000))</f>
        <v>0</v>
      </c>
      <c r="Z162" s="1">
        <v>5.2</v>
      </c>
      <c r="AA162" s="1"/>
      <c r="AB162" s="1">
        <v>6.9000000000000006E-2</v>
      </c>
      <c r="AC162" s="1"/>
      <c r="AD162" s="1">
        <f>IF(ISBLANK(Z162),0,Z162/100*9.8*1/(AB162*6)*2*PI())</f>
        <v>7.7340851027505249</v>
      </c>
      <c r="AE162" s="1">
        <f>IF(ISBLANK($C162),0,AD162/($C162/1000))</f>
        <v>483.38031892190781</v>
      </c>
      <c r="AH162" s="1">
        <f>IF(ISBLANK(AF162),0,AF162/100*9.8*1/(AG162*6)*2*PI())</f>
        <v>0</v>
      </c>
      <c r="AI162" s="1">
        <f>IF(ISBLANK($C162),0,AH162/($C162/1000))</f>
        <v>0</v>
      </c>
      <c r="AJ162" s="1">
        <v>4.2</v>
      </c>
      <c r="AK162" s="1"/>
      <c r="AL162" s="1">
        <v>8.5000000000000006E-2</v>
      </c>
      <c r="AM162" s="1"/>
      <c r="AN162" s="1">
        <f>IF(ISBLANK(AJ162),0,AJ162/100*9.8*1/(AL162*6)*2*PI())</f>
        <v>5.070900142029644</v>
      </c>
      <c r="AO162" s="1">
        <f>IF(ISBLANK($C162),0,AN162/($C162/1000))</f>
        <v>316.93125887685272</v>
      </c>
      <c r="AP162" s="1">
        <v>3.5</v>
      </c>
      <c r="AQ162" s="1"/>
      <c r="AR162" s="1">
        <v>9.8000000000000004E-2</v>
      </c>
      <c r="AS162" s="1"/>
      <c r="AT162" s="1">
        <f>IF(ISBLANK(AP162),0,AP162/100*9.8*1/(AR162*6)*2*PI())</f>
        <v>3.6651914291880923</v>
      </c>
      <c r="AU162" s="1">
        <f>IF(ISBLANK($C162),0,AT162/($C162/1000))</f>
        <v>229.07446432425576</v>
      </c>
      <c r="AX162" s="1">
        <f>IF(ISBLANK(AV162),0,AV162/100*9.8*1/(AW162*6)*2*PI())</f>
        <v>0</v>
      </c>
      <c r="AY162" s="1">
        <f>IF(ISBLANK($C162),0,AX162/($C162/1000))</f>
        <v>0</v>
      </c>
      <c r="BB162" s="1">
        <f>IF(ISBLANK(AZ162),0,AZ162/100*9.8*1/(BA162*6)*2*PI())</f>
        <v>0</v>
      </c>
      <c r="BC162" s="1">
        <f>IF(ISBLANK($C162),0,BB162/($C162/1000))</f>
        <v>0</v>
      </c>
      <c r="BF162" s="1">
        <f>IF(ISBLANK(BD162),0,BD162/100*9.8*1/(BE162*6)*2*PI())</f>
        <v>0</v>
      </c>
      <c r="BG162" s="1">
        <f>IF(ISBLANK($C162),0,BF162/($C162/1000))</f>
        <v>0</v>
      </c>
      <c r="BL162" s="1">
        <f>IF(ISBLANK(BH162),0,BH162/100*9.8*1/(BJ162*6)*2*PI())</f>
        <v>0</v>
      </c>
      <c r="BM162" s="1">
        <f>IF(ISBLANK($C162),0,BL162/($C162/1000))</f>
        <v>0</v>
      </c>
      <c r="BP162" s="1">
        <f>IF(ISBLANK(BN162),0,BN162/100*9.8*1/(BO162*6)*2*PI())</f>
        <v>0</v>
      </c>
      <c r="BQ162" s="1">
        <f>IF(ISBLANK($C162),0,BP162/($C162/1000))</f>
        <v>0</v>
      </c>
      <c r="BR162" s="3" t="s">
        <v>596</v>
      </c>
    </row>
    <row r="163" spans="1:70" ht="13.5" customHeight="1">
      <c r="A163" s="1" t="s">
        <v>68</v>
      </c>
      <c r="B163" s="1" t="s">
        <v>292</v>
      </c>
      <c r="C163" s="1">
        <v>74</v>
      </c>
      <c r="H163" s="1">
        <f>IF(ISBLANK(D163),0,D163/100*9.8*1/(F163*6)*2*PI())</f>
        <v>0</v>
      </c>
      <c r="I163" s="1">
        <f>IF(ISBLANK($C163),0,H163/($C163/1000))</f>
        <v>0</v>
      </c>
      <c r="M163" s="1"/>
      <c r="N163" s="1">
        <f>IF(ISBLANK(J163),0,J163/100*9.8*1/(L163*6)*2*PI())</f>
        <v>0</v>
      </c>
      <c r="O163" s="1">
        <f>IF(ISBLANK($C163),0,N163/($C163/1000))</f>
        <v>0</v>
      </c>
      <c r="P163" s="1"/>
      <c r="Q163" s="1"/>
      <c r="R163" s="1"/>
      <c r="S163" s="1"/>
      <c r="T163" s="1">
        <f>IF(ISBLANK(P163),0,P163/100*9.8*1/(R163*6)*2*PI())</f>
        <v>0</v>
      </c>
      <c r="U163" s="1">
        <f>IF(ISBLANK($C163),0,T163/($C163/1000))</f>
        <v>0</v>
      </c>
      <c r="V163" s="1">
        <v>47.5</v>
      </c>
      <c r="W163" s="1">
        <v>0.11</v>
      </c>
      <c r="X163" s="1">
        <f>IF(ISBLANK(V163),0,V163/100*9.8*1/(W163*6)*2*PI())</f>
        <v>44.315496371092379</v>
      </c>
      <c r="Y163" s="1">
        <f>IF(ISBLANK($C163),0,X163/($C163/1000))</f>
        <v>598.85805906881592</v>
      </c>
      <c r="Z163" s="1">
        <v>41.8</v>
      </c>
      <c r="AA163" s="1"/>
      <c r="AB163" s="1">
        <v>0.12</v>
      </c>
      <c r="AC163" s="1"/>
      <c r="AD163" s="1">
        <f>IF(ISBLANK(Z163),0,Z163/100*9.8*1/(AB163*6)*2*PI())</f>
        <v>35.747833739347861</v>
      </c>
      <c r="AE163" s="1">
        <f>IF(ISBLANK($C163),0,AD163/($C163/1000))</f>
        <v>483.07883431551164</v>
      </c>
      <c r="AH163" s="1">
        <f>IF(ISBLANK(AF163),0,AF163/100*9.8*1/(AG163*6)*2*PI())</f>
        <v>0</v>
      </c>
      <c r="AI163" s="1">
        <f>IF(ISBLANK($C163),0,AH163/($C163/1000))</f>
        <v>0</v>
      </c>
      <c r="AJ163" s="1">
        <v>33.9</v>
      </c>
      <c r="AK163" s="1"/>
      <c r="AL163" s="1">
        <v>0.15</v>
      </c>
      <c r="AM163" s="1"/>
      <c r="AN163" s="1">
        <f>IF(ISBLANK(AJ163),0,AJ163/100*9.8*1/(AL163*6)*2*PI())</f>
        <v>23.193331363902246</v>
      </c>
      <c r="AO163" s="1">
        <f>IF(ISBLANK($C163),0,AN163/($C163/1000))</f>
        <v>313.42339680948982</v>
      </c>
      <c r="AT163" s="1">
        <f>IF(ISBLANK(AP163),0,AP163/100*9.8*1/(AR163*6)*2*PI())</f>
        <v>0</v>
      </c>
      <c r="AU163" s="1">
        <f>IF(ISBLANK($C163),0,AT163/($C163/1000))</f>
        <v>0</v>
      </c>
      <c r="AX163" s="1">
        <f>IF(ISBLANK(AV163),0,AV163/100*9.8*1/(AW163*6)*2*PI())</f>
        <v>0</v>
      </c>
      <c r="AY163" s="1">
        <f>IF(ISBLANK($C163),0,AX163/($C163/1000))</f>
        <v>0</v>
      </c>
      <c r="BB163" s="1">
        <f>IF(ISBLANK(AZ163),0,AZ163/100*9.8*1/(BA163*6)*2*PI())</f>
        <v>0</v>
      </c>
      <c r="BC163" s="1">
        <f>IF(ISBLANK($C163),0,BB163/($C163/1000))</f>
        <v>0</v>
      </c>
      <c r="BF163" s="1">
        <f>IF(ISBLANK(BD163),0,BD163/100*9.8*1/(BE163*6)*2*PI())</f>
        <v>0</v>
      </c>
      <c r="BG163" s="1">
        <f>IF(ISBLANK($C163),0,BF163/($C163/1000))</f>
        <v>0</v>
      </c>
      <c r="BL163" s="1">
        <f>IF(ISBLANK(BH163),0,BH163/100*9.8*1/(BJ163*6)*2*PI())</f>
        <v>0</v>
      </c>
      <c r="BM163" s="1">
        <f>IF(ISBLANK($C163),0,BL163/($C163/1000))</f>
        <v>0</v>
      </c>
      <c r="BP163" s="1">
        <f>IF(ISBLANK(BN163),0,BN163/100*9.8*1/(BO163*6)*2*PI())</f>
        <v>0</v>
      </c>
      <c r="BQ163" s="1">
        <f>IF(ISBLANK($C163),0,BP163/($C163/1000))</f>
        <v>0</v>
      </c>
      <c r="BR163" s="3" t="s">
        <v>293</v>
      </c>
    </row>
    <row r="164" spans="1:70" ht="13.5" customHeight="1">
      <c r="A164" s="1" t="s">
        <v>45</v>
      </c>
      <c r="B164" s="1" t="s">
        <v>253</v>
      </c>
      <c r="C164" s="1">
        <v>83</v>
      </c>
      <c r="G164" s="1"/>
      <c r="H164" s="1">
        <f>IF(ISBLANK(D164),0,D164/100*9.8*1/(F164*6)*2*PI())</f>
        <v>0</v>
      </c>
      <c r="I164" s="1">
        <f>IF(ISBLANK($C164),0,H164/($C164/1000))</f>
        <v>0</v>
      </c>
      <c r="M164" s="1"/>
      <c r="N164" s="1">
        <f>IF(ISBLANK(J164),0,J164/100*9.8*1/(L164*6)*2*PI())</f>
        <v>0</v>
      </c>
      <c r="O164" s="1">
        <f>IF(ISBLANK($C164),0,N164/($C164/1000))</f>
        <v>0</v>
      </c>
      <c r="P164" s="1"/>
      <c r="Q164" s="1"/>
      <c r="R164" s="1"/>
      <c r="S164" s="1"/>
      <c r="T164" s="1">
        <f>IF(ISBLANK(P164),0,P164/100*9.8*1/(R164*6)*2*PI())</f>
        <v>0</v>
      </c>
      <c r="U164" s="1">
        <f>IF(ISBLANK($C164),0,T164/($C164/1000))</f>
        <v>0</v>
      </c>
      <c r="V164" s="1">
        <v>45</v>
      </c>
      <c r="W164" s="1">
        <v>8.5000000000000006E-2</v>
      </c>
      <c r="X164" s="1">
        <f>IF(ISBLANK(V164),0,V164/100*9.8*1/(W164*6)*2*PI())</f>
        <v>54.331072950317598</v>
      </c>
      <c r="Y164" s="1">
        <f>IF(ISBLANK($C164),0,X164/($C164/1000))</f>
        <v>654.59124036527226</v>
      </c>
      <c r="Z164" s="1">
        <v>39</v>
      </c>
      <c r="AA164" s="1"/>
      <c r="AB164" s="1">
        <v>0.1</v>
      </c>
      <c r="AC164" s="1"/>
      <c r="AD164" s="1">
        <f>IF(ISBLANK(Z164),0,Z164/100*9.8*1/(AB164*6)*2*PI())</f>
        <v>40.023890406733962</v>
      </c>
      <c r="AE164" s="1">
        <f>IF(ISBLANK($C164),0,AD164/($C164/1000))</f>
        <v>482.21554706908387</v>
      </c>
      <c r="AH164" s="1">
        <f>IF(ISBLANK(AF164),0,AF164/100*9.8*1/(AG164*6)*2*PI())</f>
        <v>0</v>
      </c>
      <c r="AI164" s="1">
        <f>IF(ISBLANK($C164),0,AH164/($C164/1000))</f>
        <v>0</v>
      </c>
      <c r="AJ164" s="1">
        <v>34</v>
      </c>
      <c r="AK164" s="1"/>
      <c r="AL164" s="1">
        <v>0.115</v>
      </c>
      <c r="AM164" s="1"/>
      <c r="AN164" s="1">
        <f>IF(ISBLANK(AJ164),0,AJ164/100*9.8*1/(AL164*6)*2*PI())</f>
        <v>30.341410787713595</v>
      </c>
      <c r="AO164" s="1">
        <f>IF(ISBLANK($C164),0,AN164/($C164/1000))</f>
        <v>365.55916611703122</v>
      </c>
      <c r="AT164" s="1">
        <f>IF(ISBLANK(AP164),0,AP164/100*9.8*1/(AR164*6)*2*PI())</f>
        <v>0</v>
      </c>
      <c r="AU164" s="1">
        <f>IF(ISBLANK($C164),0,AT164/($C164/1000))</f>
        <v>0</v>
      </c>
      <c r="AX164" s="1">
        <f>IF(ISBLANK(AV164),0,AV164/100*9.8*1/(AW164*6)*2*PI())</f>
        <v>0</v>
      </c>
      <c r="AY164" s="1">
        <f>IF(ISBLANK($C164),0,AX164/($C164/1000))</f>
        <v>0</v>
      </c>
      <c r="BB164" s="1">
        <v>0</v>
      </c>
      <c r="BC164" s="1">
        <v>0</v>
      </c>
      <c r="BF164" s="1">
        <f>IF(ISBLANK(BD164),0,BD164/100*9.8*1/(BE164*6)*2*PI())</f>
        <v>0</v>
      </c>
      <c r="BG164" s="1">
        <f>IF(ISBLANK($C164),0,BF164/($C164/1000))</f>
        <v>0</v>
      </c>
      <c r="BL164" s="1">
        <f>IF(ISBLANK(BH164),0,BH164/100*9.8*1/(BJ164*6)*2*PI())</f>
        <v>0</v>
      </c>
      <c r="BM164" s="1">
        <f>IF(ISBLANK($C164),0,BL164/($C164/1000))</f>
        <v>0</v>
      </c>
      <c r="BP164" s="1">
        <f>IF(ISBLANK(BN164),0,BN164/100*9.8*1/(BO164*6)*2*PI())</f>
        <v>0</v>
      </c>
      <c r="BQ164" s="1">
        <f>IF(ISBLANK($C164),0,BP164/($C164/1000))</f>
        <v>0</v>
      </c>
      <c r="BR164" s="9" t="s">
        <v>972</v>
      </c>
    </row>
    <row r="165" spans="1:70" ht="13.5" customHeight="1">
      <c r="A165" s="1" t="s">
        <v>45</v>
      </c>
      <c r="B165" s="1" t="s">
        <v>254</v>
      </c>
      <c r="C165" s="1">
        <v>83</v>
      </c>
      <c r="G165" s="1"/>
      <c r="H165" s="1">
        <f>IF(ISBLANK(D165),0,D165/100*9.8*1/(F165*6)*2*PI())</f>
        <v>0</v>
      </c>
      <c r="I165" s="1">
        <f>IF(ISBLANK($C165),0,H165/($C165/1000))</f>
        <v>0</v>
      </c>
      <c r="M165" s="1"/>
      <c r="N165" s="1">
        <f>IF(ISBLANK(J165),0,J165/100*9.8*1/(L165*6)*2*PI())</f>
        <v>0</v>
      </c>
      <c r="O165" s="1">
        <f>IF(ISBLANK($C165),0,N165/($C165/1000))</f>
        <v>0</v>
      </c>
      <c r="P165" s="1"/>
      <c r="Q165" s="1"/>
      <c r="R165" s="1"/>
      <c r="S165" s="1"/>
      <c r="T165" s="1">
        <f>IF(ISBLANK(P165),0,P165/100*9.8*1/(R165*6)*2*PI())</f>
        <v>0</v>
      </c>
      <c r="U165" s="1">
        <f>IF(ISBLANK($C165),0,T165/($C165/1000))</f>
        <v>0</v>
      </c>
      <c r="V165" s="1">
        <v>45</v>
      </c>
      <c r="W165" s="1">
        <v>8.5000000000000006E-2</v>
      </c>
      <c r="X165" s="1">
        <f>IF(ISBLANK(V165),0,V165/100*9.8*1/(W165*6)*2*PI())</f>
        <v>54.331072950317598</v>
      </c>
      <c r="Y165" s="1">
        <f>IF(ISBLANK($C165),0,X165/($C165/1000))</f>
        <v>654.59124036527226</v>
      </c>
      <c r="Z165" s="1">
        <v>39</v>
      </c>
      <c r="AA165" s="1"/>
      <c r="AB165" s="1">
        <v>0.1</v>
      </c>
      <c r="AC165" s="1"/>
      <c r="AD165" s="1">
        <f>IF(ISBLANK(Z165),0,Z165/100*9.8*1/(AB165*6)*2*PI())</f>
        <v>40.023890406733962</v>
      </c>
      <c r="AE165" s="1">
        <f>IF(ISBLANK($C165),0,AD165/($C165/1000))</f>
        <v>482.21554706908387</v>
      </c>
      <c r="AH165" s="1">
        <f>IF(ISBLANK(AF165),0,AF165/100*9.8*1/(AG165*6)*2*PI())</f>
        <v>0</v>
      </c>
      <c r="AI165" s="1">
        <f>IF(ISBLANK($C165),0,AH165/($C165/1000))</f>
        <v>0</v>
      </c>
      <c r="AJ165" s="1">
        <v>34</v>
      </c>
      <c r="AK165" s="1"/>
      <c r="AL165" s="1">
        <v>0.115</v>
      </c>
      <c r="AM165" s="1"/>
      <c r="AN165" s="1">
        <f>IF(ISBLANK(AJ165),0,AJ165/100*9.8*1/(AL165*6)*2*PI())</f>
        <v>30.341410787713595</v>
      </c>
      <c r="AO165" s="1">
        <f>IF(ISBLANK($C165),0,AN165/($C165/1000))</f>
        <v>365.55916611703122</v>
      </c>
      <c r="AT165" s="1">
        <f>IF(ISBLANK(AP165),0,AP165/100*9.8*1/(AR165*6)*2*PI())</f>
        <v>0</v>
      </c>
      <c r="AU165" s="1">
        <f>IF(ISBLANK($C165),0,AT165/($C165/1000))</f>
        <v>0</v>
      </c>
      <c r="AX165" s="1">
        <f>IF(ISBLANK(AV165),0,AV165/100*9.8*1/(AW165*6)*2*PI())</f>
        <v>0</v>
      </c>
      <c r="AY165" s="1">
        <f>IF(ISBLANK($C165),0,AX165/($C165/1000))</f>
        <v>0</v>
      </c>
      <c r="BB165" s="1">
        <v>0</v>
      </c>
      <c r="BC165" s="1">
        <v>0</v>
      </c>
      <c r="BF165" s="1">
        <f>IF(ISBLANK(BD165),0,BD165/100*9.8*1/(BE165*6)*2*PI())</f>
        <v>0</v>
      </c>
      <c r="BG165" s="1">
        <f>IF(ISBLANK($C165),0,BF165/($C165/1000))</f>
        <v>0</v>
      </c>
      <c r="BL165" s="1">
        <f>IF(ISBLANK(BH165),0,BH165/100*9.8*1/(BJ165*6)*2*PI())</f>
        <v>0</v>
      </c>
      <c r="BM165" s="1">
        <f>IF(ISBLANK($C165),0,BL165/($C165/1000))</f>
        <v>0</v>
      </c>
      <c r="BP165" s="1">
        <f>IF(ISBLANK(BN165),0,BN165/100*9.8*1/(BO165*6)*2*PI())</f>
        <v>0</v>
      </c>
      <c r="BQ165" s="1">
        <f>IF(ISBLANK($C165),0,BP165/($C165/1000))</f>
        <v>0</v>
      </c>
      <c r="BR165" s="3" t="s">
        <v>255</v>
      </c>
    </row>
    <row r="166" spans="1:70" ht="13.5" customHeight="1">
      <c r="A166" s="1" t="s">
        <v>404</v>
      </c>
      <c r="B166" s="1" t="s">
        <v>597</v>
      </c>
      <c r="C166" s="1">
        <v>9</v>
      </c>
      <c r="H166" s="1">
        <f>IF(ISBLANK(D166),0,D166/100*9.8*1/(F166*6)*2*PI())</f>
        <v>0</v>
      </c>
      <c r="I166" s="1">
        <f>IF(ISBLANK($C166),0,H166/($C166/1000))</f>
        <v>0</v>
      </c>
      <c r="M166" s="1"/>
      <c r="N166" s="1">
        <f>IF(ISBLANK(J166),0,J166/100*9.8*1/(L166*6)*2*PI())</f>
        <v>0</v>
      </c>
      <c r="O166" s="1">
        <f>IF(ISBLANK($C166),0,N166/($C166/1000))</f>
        <v>0</v>
      </c>
      <c r="P166" s="1"/>
      <c r="Q166" s="1"/>
      <c r="R166" s="1"/>
      <c r="S166" s="1"/>
      <c r="T166" s="1">
        <f>IF(ISBLANK(P166),0,P166/100*9.8*1/(R166*6)*2*PI())</f>
        <v>0</v>
      </c>
      <c r="U166" s="1">
        <f>IF(ISBLANK($C166),0,T166/($C166/1000))</f>
        <v>0</v>
      </c>
      <c r="X166" s="1">
        <f>IF(ISBLANK(V166),0,V166/100*9.8*1/(W166*6)*2*PI())</f>
        <v>0</v>
      </c>
      <c r="Y166" s="1">
        <f>IF(ISBLANK($C166),0,X166/($C166/1000))</f>
        <v>0</v>
      </c>
      <c r="Z166" s="1">
        <v>4.8</v>
      </c>
      <c r="AA166" s="1"/>
      <c r="AB166" s="1">
        <f>1/526*60</f>
        <v>0.11406844106463879</v>
      </c>
      <c r="AC166" s="1"/>
      <c r="AD166" s="1">
        <f>IF(ISBLANK(Z166),0,Z166/100*9.8*1/(AB166*6)*2*PI())</f>
        <v>4.3184751495265772</v>
      </c>
      <c r="AE166" s="1">
        <f>IF(ISBLANK($C166),0,AD166/($C166/1000))</f>
        <v>479.8305721696197</v>
      </c>
      <c r="AH166" s="1">
        <f>IF(ISBLANK(AF166),0,AF166/100*9.8*1/(AG166*6)*2*PI())</f>
        <v>0</v>
      </c>
      <c r="AI166" s="1">
        <f>IF(ISBLANK($C166),0,AH166/($C166/1000))</f>
        <v>0</v>
      </c>
      <c r="AN166" s="1">
        <f>IF(ISBLANK(AJ166),0,AJ166/100*9.8*1/(AL166*6)*2*PI())</f>
        <v>0</v>
      </c>
      <c r="AO166" s="1">
        <f>IF(ISBLANK($C166),0,AN166/($C166/1000))</f>
        <v>0</v>
      </c>
      <c r="AT166" s="1">
        <f>IF(ISBLANK(AP166),0,AP166/100*9.8*1/(AR166*6)*2*PI())</f>
        <v>0</v>
      </c>
      <c r="AU166" s="1">
        <f>IF(ISBLANK($C166),0,AT166/($C166/1000))</f>
        <v>0</v>
      </c>
      <c r="AX166" s="1">
        <f>IF(ISBLANK(AV166),0,AV166/100*9.8*1/(AW166*6)*2*PI())</f>
        <v>0</v>
      </c>
      <c r="AY166" s="1">
        <f>IF(ISBLANK($C166),0,AX166/($C166/1000))</f>
        <v>0</v>
      </c>
      <c r="BB166" s="1">
        <f>IF(ISBLANK(AZ166),0,AZ166/100*9.8*1/(BA166*6)*2*PI())</f>
        <v>0</v>
      </c>
      <c r="BC166" s="1">
        <f>IF(ISBLANK($C166),0,BB166/($C166/1000))</f>
        <v>0</v>
      </c>
      <c r="BF166" s="1">
        <f>IF(ISBLANK(BD166),0,BD166/100*9.8*1/(BE166*6)*2*PI())</f>
        <v>0</v>
      </c>
      <c r="BG166" s="1">
        <f>IF(ISBLANK($C166),0,BF166/($C166/1000))</f>
        <v>0</v>
      </c>
      <c r="BL166" s="1">
        <f>IF(ISBLANK(BH166),0,BH166/100*9.8*1/(BJ166*6)*2*PI())</f>
        <v>0</v>
      </c>
      <c r="BM166" s="1">
        <f>IF(ISBLANK($C166),0,BL166/($C166/1000))</f>
        <v>0</v>
      </c>
      <c r="BP166" s="1">
        <f>IF(ISBLANK(BN166),0,BN166/100*9.8*1/(BO166*6)*2*PI())</f>
        <v>0</v>
      </c>
      <c r="BQ166" s="1">
        <f>IF(ISBLANK($C166),0,BP166/($C166/1000))</f>
        <v>0</v>
      </c>
      <c r="BR166" s="9" t="s">
        <v>1025</v>
      </c>
    </row>
    <row r="167" spans="1:70" ht="13.5" customHeight="1">
      <c r="A167" s="1" t="s">
        <v>76</v>
      </c>
      <c r="B167" s="1" t="s">
        <v>261</v>
      </c>
      <c r="C167" s="1">
        <v>55</v>
      </c>
      <c r="H167" s="1">
        <f>IF(ISBLANK(D167),0,D167/100*9.8*1/(F167*6)*2*PI())</f>
        <v>0</v>
      </c>
      <c r="I167" s="1">
        <f>IF(ISBLANK($C167),0,H167/($C167/1000))</f>
        <v>0</v>
      </c>
      <c r="M167" s="1"/>
      <c r="N167" s="1">
        <f>IF(ISBLANK(J167),0,J167/100*9.8*1/(L167*6)*2*PI())</f>
        <v>0</v>
      </c>
      <c r="O167" s="1">
        <f>IF(ISBLANK($C167),0,N167/($C167/1000))</f>
        <v>0</v>
      </c>
      <c r="P167" s="1"/>
      <c r="Q167" s="1"/>
      <c r="R167" s="1"/>
      <c r="S167" s="1"/>
      <c r="T167" s="1">
        <f>IF(ISBLANK(P167),0,P167/100*9.8*1/(R167*6)*2*PI())</f>
        <v>0</v>
      </c>
      <c r="U167" s="1">
        <f>IF(ISBLANK($C167),0,T167/($C167/1000))</f>
        <v>0</v>
      </c>
      <c r="V167" s="1">
        <v>11</v>
      </c>
      <c r="W167" s="1">
        <v>3.2000000000000001E-2</v>
      </c>
      <c r="X167" s="1">
        <f>IF(ISBLANK(V167),0,V167/100*9.8*1/(W167*6)*2*PI())</f>
        <v>35.277467505935391</v>
      </c>
      <c r="Y167" s="1">
        <f>IF(ISBLANK($C167),0,X167/($C167/1000))</f>
        <v>641.40850010791621</v>
      </c>
      <c r="Z167" s="1">
        <v>9</v>
      </c>
      <c r="AA167" s="1"/>
      <c r="AB167" s="1">
        <v>3.5000000000000003E-2</v>
      </c>
      <c r="AC167" s="1"/>
      <c r="AD167" s="1">
        <f>IF(ISBLANK(Z167),0,Z167/100*9.8*1/(AB167*6)*2*PI())</f>
        <v>26.389378290154259</v>
      </c>
      <c r="AE167" s="1">
        <f>IF(ISBLANK($C167),0,AD167/($C167/1000))</f>
        <v>479.80687800280469</v>
      </c>
      <c r="AH167" s="1">
        <f>IF(ISBLANK(AF167),0,AF167/100*9.8*1/(AG167*6)*2*PI())</f>
        <v>0</v>
      </c>
      <c r="AI167" s="1">
        <f>IF(ISBLANK($C167),0,AH167/($C167/1000))</f>
        <v>0</v>
      </c>
      <c r="AJ167" s="1">
        <v>7</v>
      </c>
      <c r="AK167" s="1"/>
      <c r="AL167" s="1">
        <v>3.9E-2</v>
      </c>
      <c r="AM167" s="1"/>
      <c r="AN167" s="1">
        <f>IF(ISBLANK(AJ167),0,AJ167/100*9.8*1/(AL167*6)*2*PI())</f>
        <v>18.419936413355543</v>
      </c>
      <c r="AO167" s="1">
        <f>IF(ISBLANK($C167),0,AN167/($C167/1000))</f>
        <v>334.9079347882826</v>
      </c>
      <c r="AT167" s="1">
        <f>IF(ISBLANK(AP167),0,AP167/100*9.8*1/(AR167*6)*2*PI())</f>
        <v>0</v>
      </c>
      <c r="AU167" s="1">
        <f>IF(ISBLANK($C167),0,AT167/($C167/1000))</f>
        <v>0</v>
      </c>
      <c r="AX167" s="1">
        <f>IF(ISBLANK(AV167),0,AV167/100*9.8*1/(AW167*6)*2*PI())</f>
        <v>0</v>
      </c>
      <c r="AY167" s="1">
        <f>IF(ISBLANK($C167),0,AX167/($C167/1000))</f>
        <v>0</v>
      </c>
      <c r="BB167" s="1">
        <f>IF(ISBLANK(AZ167),0,AZ167/100*9.8*1/(BA167*6)*2*PI())</f>
        <v>0</v>
      </c>
      <c r="BC167" s="1">
        <f>IF(ISBLANK($C167),0,BB167/($C167/1000))</f>
        <v>0</v>
      </c>
      <c r="BF167" s="1">
        <f>IF(ISBLANK(BD167),0,BD167/100*9.8*1/(BE167*6)*2*PI())</f>
        <v>0</v>
      </c>
      <c r="BG167" s="1">
        <f>IF(ISBLANK($C167),0,BF167/($C167/1000))</f>
        <v>0</v>
      </c>
      <c r="BL167" s="1">
        <f>IF(ISBLANK(BH167),0,BH167/100*9.8*1/(BJ167*6)*2*PI())</f>
        <v>0</v>
      </c>
      <c r="BM167" s="1">
        <f>IF(ISBLANK($C167),0,BL167/($C167/1000))</f>
        <v>0</v>
      </c>
      <c r="BP167" s="1">
        <f>IF(ISBLANK(BN167),0,BN167/100*9.8*1/(BO167*6)*2*PI())</f>
        <v>0</v>
      </c>
      <c r="BQ167" s="1">
        <f>IF(ISBLANK($C167),0,BP167/($C167/1000))</f>
        <v>0</v>
      </c>
      <c r="BR167" s="3" t="s">
        <v>262</v>
      </c>
    </row>
    <row r="168" spans="1:70" ht="13.5" customHeight="1">
      <c r="A168" s="1" t="s">
        <v>404</v>
      </c>
      <c r="B168" s="1" t="s">
        <v>598</v>
      </c>
      <c r="C168" s="1">
        <v>20</v>
      </c>
      <c r="H168" s="1">
        <f>IF(ISBLANK(D168),0,D168/100*9.8*1/(F168*6)*2*PI())</f>
        <v>0</v>
      </c>
      <c r="I168" s="1">
        <f>IF(ISBLANK($C168),0,H168/($C168/1000))</f>
        <v>0</v>
      </c>
      <c r="M168" s="1"/>
      <c r="N168" s="1">
        <f>IF(ISBLANK(J168),0,J168/100*9.8*1/(L168*6)*2*PI())</f>
        <v>0</v>
      </c>
      <c r="O168" s="1">
        <f>N168/($C168/1000)</f>
        <v>0</v>
      </c>
      <c r="P168" s="1"/>
      <c r="Q168" s="1"/>
      <c r="R168" s="1"/>
      <c r="S168" s="1"/>
      <c r="T168" s="1">
        <f>IF(ISBLANK(P168),0,P168/100*9.8*1/(R168*6)*2*PI())</f>
        <v>0</v>
      </c>
      <c r="U168" s="1">
        <f>IF(ISBLANK($C168),0,T168/($C168/1000))</f>
        <v>0</v>
      </c>
      <c r="X168" s="1">
        <f>IF(ISBLANK(V168),0,V168/100*9.8*1/(W168*6)*2*PI())</f>
        <v>0</v>
      </c>
      <c r="Y168" s="1">
        <f>X168/($C168/1000)</f>
        <v>0</v>
      </c>
      <c r="Z168" s="1">
        <v>8.5</v>
      </c>
      <c r="AA168" s="1"/>
      <c r="AB168" s="1">
        <f>1/660*60</f>
        <v>9.0909090909090912E-2</v>
      </c>
      <c r="AC168" s="1"/>
      <c r="AD168" s="1">
        <f>IF(ISBLANK(Z168),0,Z168/100*9.8*1/(AB168*6)*2*PI())</f>
        <v>9.5954711616144266</v>
      </c>
      <c r="AE168" s="1">
        <f>AD168/($C168/1000)</f>
        <v>479.77355808072133</v>
      </c>
      <c r="AH168" s="1">
        <f>IF(ISBLANK(AF168),0,AF168/100*9.8*1/(AG168*6)*2*PI())</f>
        <v>0</v>
      </c>
      <c r="AI168" s="1">
        <f>AH168/($C168/1000)</f>
        <v>0</v>
      </c>
      <c r="AN168" s="1">
        <f>IF(ISBLANK(AJ168),0,AJ168/100*9.8*1/(AL168*6)*2*PI())</f>
        <v>0</v>
      </c>
      <c r="AO168" s="1">
        <f>AN168/($C168/1000)</f>
        <v>0</v>
      </c>
      <c r="AT168" s="1">
        <f>IF(ISBLANK(AP168),0,AP168/100*9.8*1/(AR168*6)*2*PI())</f>
        <v>0</v>
      </c>
      <c r="AU168" s="1">
        <f>AT168/($C168/1000)</f>
        <v>0</v>
      </c>
      <c r="AX168" s="1">
        <f>IF(ISBLANK(AV168),0,AV168/100*9.8*1/(AW168*6)*2*PI())</f>
        <v>0</v>
      </c>
      <c r="AY168" s="1">
        <f>AX168/($C168/1000)</f>
        <v>0</v>
      </c>
      <c r="BB168" s="1">
        <f>IF(ISBLANK(AZ168),0,AZ168/100*9.8*1/(BA168*6)*2*PI())</f>
        <v>0</v>
      </c>
      <c r="BC168" s="1">
        <f>BB168/($C168/1000)</f>
        <v>0</v>
      </c>
      <c r="BF168" s="1">
        <f>IF(ISBLANK(BD168),0,BD168/100*9.8*1/(BE168*6)*2*PI())</f>
        <v>0</v>
      </c>
      <c r="BG168" s="1">
        <f>BF168/($C168/1000)</f>
        <v>0</v>
      </c>
      <c r="BL168" s="1">
        <f>IF(ISBLANK(BH168),0,BH168/100*9.8*1/(BJ168*6)*2*PI())</f>
        <v>0</v>
      </c>
      <c r="BM168" s="1">
        <f>BL168/($C168/1000)</f>
        <v>0</v>
      </c>
      <c r="BP168" s="1">
        <f>IF(ISBLANK(BN168),0,BN168/100*9.8*1/(BO168*6)*2*PI())</f>
        <v>0</v>
      </c>
      <c r="BQ168" s="1">
        <f>BP168/($C168/1000)</f>
        <v>0</v>
      </c>
      <c r="BR168" s="9" t="s">
        <v>1026</v>
      </c>
    </row>
    <row r="169" spans="1:70" ht="13.5" customHeight="1">
      <c r="A169" s="1" t="s">
        <v>134</v>
      </c>
      <c r="B169" s="1" t="s">
        <v>599</v>
      </c>
      <c r="C169" s="1">
        <v>9</v>
      </c>
      <c r="H169" s="1">
        <f>IF(ISBLANK(D169),0,D169/100*9.8*1/(F169*6)*2*PI())</f>
        <v>0</v>
      </c>
      <c r="I169" s="1">
        <f>IF(ISBLANK($C169),0,H169/($C169/1000))</f>
        <v>0</v>
      </c>
      <c r="M169" s="1"/>
      <c r="N169" s="1">
        <f>IF(ISBLANK(J169),0,J169/100*9.8*1/(L169*6)*2*PI())</f>
        <v>0</v>
      </c>
      <c r="O169" s="1">
        <f>IF(ISBLANK($C169),0,N169/($C169/1000))</f>
        <v>0</v>
      </c>
      <c r="P169" s="1"/>
      <c r="Q169" s="1"/>
      <c r="R169" s="1"/>
      <c r="S169" s="1"/>
      <c r="T169" s="1">
        <f>IF(ISBLANK(P169),0,P169/100*9.8*1/(R169*6)*2*PI())</f>
        <v>0</v>
      </c>
      <c r="U169" s="1">
        <f>IF(ISBLANK($C169),0,T169/($C169/1000))</f>
        <v>0</v>
      </c>
      <c r="X169" s="1">
        <f>IF(ISBLANK(V169),0,V169/100*9.8*1/(W169*6)*2*PI())</f>
        <v>0</v>
      </c>
      <c r="Y169" s="1">
        <f>IF(ISBLANK($C169),0,X169/($C169/1000))</f>
        <v>0</v>
      </c>
      <c r="Z169" s="1">
        <v>4.2</v>
      </c>
      <c r="AA169" s="1"/>
      <c r="AB169" s="1">
        <v>0.1</v>
      </c>
      <c r="AC169" s="1"/>
      <c r="AD169" s="1">
        <f>IF(ISBLANK(Z169),0,Z169/100*9.8*1/(AB169*6)*2*PI())</f>
        <v>4.3102651207251963</v>
      </c>
      <c r="AE169" s="1">
        <f>IF(ISBLANK($C169),0,AD169/($C169/1000))</f>
        <v>478.91834674724407</v>
      </c>
      <c r="AH169" s="1">
        <f>IF(ISBLANK(AF169),0,AF169/100*9.8*1/(AG169*6)*2*PI())</f>
        <v>0</v>
      </c>
      <c r="AI169" s="1">
        <f>IF(ISBLANK($C169),0,AH169/($C169/1000))</f>
        <v>0</v>
      </c>
      <c r="AN169" s="1">
        <f>IF(ISBLANK(AJ169),0,AJ169/100*9.8*1/(AL169*6)*2*PI())</f>
        <v>0</v>
      </c>
      <c r="AO169" s="1">
        <f>IF(ISBLANK($C169),0,AN169/($C169/1000))</f>
        <v>0</v>
      </c>
      <c r="AT169" s="1">
        <f>IF(ISBLANK(AP169),0,AP169/100*9.8*1/(AR169*6)*2*PI())</f>
        <v>0</v>
      </c>
      <c r="AU169" s="1">
        <f>IF(ISBLANK($C169),0,AT169/($C169/1000))</f>
        <v>0</v>
      </c>
      <c r="AX169" s="1">
        <f>IF(ISBLANK(AV169),0,AV169/100*9.8*1/(AW169*6)*2*PI())</f>
        <v>0</v>
      </c>
      <c r="AY169" s="1">
        <f>IF(ISBLANK($C169),0,AX169/($C169/1000))</f>
        <v>0</v>
      </c>
      <c r="BB169" s="1">
        <f>IF(ISBLANK(AZ169),0,AZ169/100*9.8*1/(BA169*6)*2*PI())</f>
        <v>0</v>
      </c>
      <c r="BC169" s="1">
        <f>IF(ISBLANK($C169),0,BB169/($C169/1000))</f>
        <v>0</v>
      </c>
      <c r="BF169" s="1">
        <f>IF(ISBLANK(BD169),0,BD169/100*9.8*1/(BE169*6)*2*PI())</f>
        <v>0</v>
      </c>
      <c r="BG169" s="1">
        <f>IF(ISBLANK($C169),0,BF169/($C169/1000))</f>
        <v>0</v>
      </c>
      <c r="BL169" s="1">
        <f>IF(ISBLANK(BH169),0,BH169/100*9.8*1/(BJ169*6)*2*PI())</f>
        <v>0</v>
      </c>
      <c r="BM169" s="1">
        <f>IF(ISBLANK($C169),0,BL169/($C169/1000))</f>
        <v>0</v>
      </c>
      <c r="BP169" s="1">
        <f>IF(ISBLANK(BN169),0,BN169/100*9.8*1/(BO169*6)*2*PI())</f>
        <v>0</v>
      </c>
      <c r="BQ169" s="1">
        <f>IF(ISBLANK($C169),0,BP169/($C169/1000))</f>
        <v>0</v>
      </c>
      <c r="BR169" s="9" t="s">
        <v>1019</v>
      </c>
    </row>
    <row r="170" spans="1:70" ht="13.5" customHeight="1">
      <c r="A170" s="1" t="s">
        <v>68</v>
      </c>
      <c r="B170" s="1" t="s">
        <v>297</v>
      </c>
      <c r="C170" s="1">
        <v>83</v>
      </c>
      <c r="H170" s="1">
        <f>IF(ISBLANK(D170),0,D170/100*9.8*1/(F170*6)*2*PI())</f>
        <v>0</v>
      </c>
      <c r="I170" s="1">
        <f>IF(ISBLANK($C170),0,H170/($C170/1000))</f>
        <v>0</v>
      </c>
      <c r="M170" s="1"/>
      <c r="N170" s="1">
        <f>IF(ISBLANK(J170),0,J170/100*9.8*1/(L170*6)*2*PI())</f>
        <v>0</v>
      </c>
      <c r="O170" s="1">
        <f>IF(ISBLANK($C170),0,N170/($C170/1000))</f>
        <v>0</v>
      </c>
      <c r="P170" s="1"/>
      <c r="Q170" s="1"/>
      <c r="R170" s="1"/>
      <c r="S170" s="1"/>
      <c r="T170" s="1">
        <f>IF(ISBLANK(P170),0,P170/100*9.8*1/(R170*6)*2*PI())</f>
        <v>0</v>
      </c>
      <c r="U170" s="1">
        <f>IF(ISBLANK($C170),0,T170/($C170/1000))</f>
        <v>0</v>
      </c>
      <c r="V170" s="1">
        <v>38.5</v>
      </c>
      <c r="W170" s="1">
        <v>0.08</v>
      </c>
      <c r="X170" s="1">
        <f>IF(ISBLANK(V170),0,V170/100*9.8*1/(W170*6)*2*PI())</f>
        <v>49.38845450830955</v>
      </c>
      <c r="Y170" s="1">
        <f>IF(ISBLANK($C170),0,X170/($C170/1000))</f>
        <v>595.0416205820427</v>
      </c>
      <c r="Z170" s="1">
        <v>34.799999999999997</v>
      </c>
      <c r="AA170" s="1"/>
      <c r="AB170" s="1">
        <v>0.09</v>
      </c>
      <c r="AC170" s="1"/>
      <c r="AD170" s="1">
        <f>IF(ISBLANK(Z170),0,Z170/100*9.8*1/(AB170*6)*2*PI())</f>
        <v>39.681805873343073</v>
      </c>
      <c r="AE170" s="1">
        <f>IF(ISBLANK($C170),0,AD170/($C170/1000))</f>
        <v>478.09404666678398</v>
      </c>
      <c r="AH170" s="1">
        <f>IF(ISBLANK(AF170),0,AF170/100*9.8*1/(AG170*6)*2*PI())</f>
        <v>0</v>
      </c>
      <c r="AI170" s="1">
        <f>IF(ISBLANK($C170),0,AH170/($C170/1000))</f>
        <v>0</v>
      </c>
      <c r="AJ170" s="1">
        <v>28.2</v>
      </c>
      <c r="AK170" s="1"/>
      <c r="AL170" s="1">
        <v>0.11</v>
      </c>
      <c r="AM170" s="1"/>
      <c r="AN170" s="1">
        <f>IF(ISBLANK(AJ170),0,AJ170/100*9.8*1/(AL170*6)*2*PI())</f>
        <v>26.30941047715379</v>
      </c>
      <c r="AO170" s="1">
        <f>IF(ISBLANK($C170),0,AN170/($C170/1000))</f>
        <v>316.9808491223348</v>
      </c>
      <c r="AT170" s="1">
        <f>IF(ISBLANK(AP170),0,AP170/100*9.8*1/(AR170*6)*2*PI())</f>
        <v>0</v>
      </c>
      <c r="AU170" s="1">
        <f>IF(ISBLANK($C170),0,AT170/($C170/1000))</f>
        <v>0</v>
      </c>
      <c r="AX170" s="1">
        <f>IF(ISBLANK(AV170),0,AV170/100*9.8*1/(AW170*6)*2*PI())</f>
        <v>0</v>
      </c>
      <c r="AY170" s="1">
        <f>IF(ISBLANK($C170),0,AX170/($C170/1000))</f>
        <v>0</v>
      </c>
      <c r="BB170" s="1">
        <f>IF(ISBLANK(AZ170),0,AZ170/100*9.8*1/(BA170*6)*2*PI())</f>
        <v>0</v>
      </c>
      <c r="BC170" s="1">
        <f>IF(ISBLANK($C170),0,BB170/($C170/1000))</f>
        <v>0</v>
      </c>
      <c r="BF170" s="1">
        <f>IF(ISBLANK(BD170),0,BD170/100*9.8*1/(BE170*6)*2*PI())</f>
        <v>0</v>
      </c>
      <c r="BG170" s="1">
        <f>IF(ISBLANK($C170),0,BF170/($C170/1000))</f>
        <v>0</v>
      </c>
      <c r="BL170" s="1">
        <f>IF(ISBLANK(BH170),0,BH170/100*9.8*1/(BJ170*6)*2*PI())</f>
        <v>0</v>
      </c>
      <c r="BM170" s="1">
        <f>IF(ISBLANK($C170),0,BL170/($C170/1000))</f>
        <v>0</v>
      </c>
      <c r="BP170" s="1">
        <f>IF(ISBLANK(BN170),0,BN170/100*9.8*1/(BO170*6)*2*PI())</f>
        <v>0</v>
      </c>
      <c r="BQ170" s="1">
        <f>IF(ISBLANK($C170),0,BP170/($C170/1000))</f>
        <v>0</v>
      </c>
      <c r="BR170" s="3" t="s">
        <v>298</v>
      </c>
    </row>
    <row r="171" spans="1:70" ht="13.5" customHeight="1">
      <c r="A171" s="1" t="s">
        <v>76</v>
      </c>
      <c r="B171" s="1" t="s">
        <v>600</v>
      </c>
      <c r="C171" s="1">
        <v>56</v>
      </c>
      <c r="H171" s="1">
        <f>IF(ISBLANK(D171),0,D171/100*9.8*1/(F171*6)*2*PI())</f>
        <v>0</v>
      </c>
      <c r="I171" s="1">
        <f>IF(ISBLANK($C171),0,H171/($C171/1000))</f>
        <v>0</v>
      </c>
      <c r="M171" s="1"/>
      <c r="N171" s="1">
        <f>IF(ISBLANK(J171),0,J171/100*9.8*1/(L171*6)*2*PI())</f>
        <v>0</v>
      </c>
      <c r="O171" s="1">
        <f>IF(ISBLANK($C171),0,N171/($C171/1000))</f>
        <v>0</v>
      </c>
      <c r="P171" s="1"/>
      <c r="Q171" s="1"/>
      <c r="R171" s="1"/>
      <c r="S171" s="1"/>
      <c r="T171" s="1">
        <f>IF(ISBLANK(P171),0,P171/100*9.8*1/(R171*6)*2*PI())</f>
        <v>0</v>
      </c>
      <c r="U171" s="1">
        <f>IF(ISBLANK($C171),0,T171/($C171/1000))</f>
        <v>0</v>
      </c>
      <c r="X171" s="1">
        <f>IF(ISBLANK(V171),0,V171/100*9.8*1/(W171*6)*2*PI())</f>
        <v>0</v>
      </c>
      <c r="Y171" s="1">
        <f>IF(ISBLANK($C171),0,X171/($C171/1000))</f>
        <v>0</v>
      </c>
      <c r="Z171" s="1">
        <v>13</v>
      </c>
      <c r="AA171" s="1"/>
      <c r="AB171" s="1">
        <v>0.05</v>
      </c>
      <c r="AC171" s="1"/>
      <c r="AD171" s="1">
        <f>IF(ISBLANK(Z171),0,Z171/100*9.8*1/(AB171*6)*2*PI())</f>
        <v>26.682593604489313</v>
      </c>
      <c r="AE171" s="1">
        <f>IF(ISBLANK($C171),0,AD171/($C171/1000))</f>
        <v>476.47488579445201</v>
      </c>
      <c r="AH171" s="1">
        <f>IF(ISBLANK(AF171),0,AF171/100*9.8*1/(AG171*6)*2*PI())</f>
        <v>0</v>
      </c>
      <c r="AI171" s="1">
        <f>IF(ISBLANK($C171),0,AH171/($C171/1000))</f>
        <v>0</v>
      </c>
      <c r="AJ171" s="1">
        <v>9.5</v>
      </c>
      <c r="AK171" s="1"/>
      <c r="AL171" s="1">
        <v>7.0000000000000007E-2</v>
      </c>
      <c r="AM171" s="1"/>
      <c r="AN171" s="1">
        <f>IF(ISBLANK(AJ171),0,AJ171/100*9.8*1/(AL171*6)*2*PI())</f>
        <v>13.92772743091475</v>
      </c>
      <c r="AO171" s="1">
        <f>IF(ISBLANK($C171),0,AN171/($C171/1000))</f>
        <v>248.70941840919195</v>
      </c>
      <c r="AT171" s="1">
        <f>IF(ISBLANK(AP171),0,AP171/100*9.8*1/(AR171*6)*2*PI())</f>
        <v>0</v>
      </c>
      <c r="AU171" s="1">
        <f>IF(ISBLANK($C171),0,AT171/($C171/1000))</f>
        <v>0</v>
      </c>
      <c r="AX171" s="1">
        <f>IF(ISBLANK(AV171),0,AV171/100*9.8*1/(AW171*6)*2*PI())</f>
        <v>0</v>
      </c>
      <c r="AY171" s="1">
        <f>IF(ISBLANK($C171),0,AX171/($C171/1000))</f>
        <v>0</v>
      </c>
      <c r="BB171" s="1">
        <f>IF(ISBLANK(AZ171),0,AZ171/100*9.8*1/(BA171*6)*2*PI())</f>
        <v>0</v>
      </c>
      <c r="BC171" s="1">
        <f>IF(ISBLANK($C171),0,BB171/($C171/1000))</f>
        <v>0</v>
      </c>
      <c r="BF171" s="1">
        <f>IF(ISBLANK(BD171),0,BD171/100*9.8*1/(BE171*6)*2*PI())</f>
        <v>0</v>
      </c>
      <c r="BG171" s="1">
        <f>IF(ISBLANK($C171),0,BF171/($C171/1000))</f>
        <v>0</v>
      </c>
      <c r="BL171" s="1">
        <f>IF(ISBLANK(BH171),0,BH171/100*9.8*1/(BJ171*6)*2*PI())</f>
        <v>0</v>
      </c>
      <c r="BM171" s="1">
        <f>IF(ISBLANK($C171),0,BL171/($C171/1000))</f>
        <v>0</v>
      </c>
      <c r="BP171" s="1">
        <f>IF(ISBLANK(BN171),0,BN171/100*9.8*1/(BO171*6)*2*PI())</f>
        <v>0</v>
      </c>
      <c r="BQ171" s="1">
        <f>IF(ISBLANK($C171),0,BP171/($C171/1000))</f>
        <v>0</v>
      </c>
      <c r="BR171" s="3" t="s">
        <v>601</v>
      </c>
    </row>
    <row r="172" spans="1:70" ht="13.5" customHeight="1">
      <c r="A172" s="1" t="s">
        <v>76</v>
      </c>
      <c r="B172" s="1" t="s">
        <v>273</v>
      </c>
      <c r="C172" s="1">
        <v>73</v>
      </c>
      <c r="H172" s="1">
        <f>IF(ISBLANK(D172),0,D172/100*9.8*1/(F172*6)*2*PI())</f>
        <v>0</v>
      </c>
      <c r="I172" s="1">
        <f>IF(ISBLANK($C172),0,H172/($C172/1000))</f>
        <v>0</v>
      </c>
      <c r="M172" s="1"/>
      <c r="N172" s="1">
        <f>IF(ISBLANK(J172),0,J172/100*9.8*1/(L172*6)*2*PI())</f>
        <v>0</v>
      </c>
      <c r="O172" s="1">
        <f>IF(ISBLANK($C172),0,N172/($C172/1000))</f>
        <v>0</v>
      </c>
      <c r="P172" s="1"/>
      <c r="Q172" s="1"/>
      <c r="R172" s="1"/>
      <c r="S172" s="1"/>
      <c r="T172" s="1">
        <f>IF(ISBLANK(P172),0,P172/100*9.8*1/(R172*6)*2*PI())</f>
        <v>0</v>
      </c>
      <c r="U172" s="1">
        <f>IF(ISBLANK($C172),0,T172/($C172/1000))</f>
        <v>0</v>
      </c>
      <c r="V172" s="1">
        <v>37</v>
      </c>
      <c r="W172" s="1">
        <v>8.3000000000000004E-2</v>
      </c>
      <c r="X172" s="1">
        <f>IF(ISBLANK(V172),0,V172/100*9.8*1/(W172*6)*2*PI())</f>
        <v>45.748654465528482</v>
      </c>
      <c r="Y172" s="1">
        <f>IF(ISBLANK($C172),0,X172/($C172/1000))</f>
        <v>626.69389678806147</v>
      </c>
      <c r="Z172" s="1">
        <v>32</v>
      </c>
      <c r="AA172" s="1"/>
      <c r="AB172" s="1">
        <v>9.5000000000000001E-2</v>
      </c>
      <c r="AC172" s="1"/>
      <c r="AD172" s="1">
        <f>IF(ISBLANK(Z172),0,Z172/100*9.8*1/(AB172*6)*2*PI())</f>
        <v>34.568542321605577</v>
      </c>
      <c r="AE172" s="1">
        <f>IF(ISBLANK($C172),0,AD172/($C172/1000))</f>
        <v>473.54167563843259</v>
      </c>
      <c r="AH172" s="1">
        <f>IF(ISBLANK(AF172),0,AF172/100*9.8*1/(AG172*6)*2*PI())</f>
        <v>0</v>
      </c>
      <c r="AI172" s="1">
        <f>IF(ISBLANK($C172),0,AH172/($C172/1000))</f>
        <v>0</v>
      </c>
      <c r="AJ172" s="1">
        <v>28</v>
      </c>
      <c r="AK172" s="1"/>
      <c r="AL172" s="1">
        <v>0.11799999999999999</v>
      </c>
      <c r="AM172" s="1"/>
      <c r="AN172" s="1">
        <f>IF(ISBLANK(AJ172),0,AJ172/100*9.8*1/(AL172*6)*2*PI())</f>
        <v>24.351780343080211</v>
      </c>
      <c r="AO172" s="1">
        <f>IF(ISBLANK($C172),0,AN172/($C172/1000))</f>
        <v>333.58603209698919</v>
      </c>
      <c r="AT172" s="1">
        <f>IF(ISBLANK(AP172),0,AP172/100*9.8*1/(AR172*6)*2*PI())</f>
        <v>0</v>
      </c>
      <c r="AU172" s="1">
        <f>IF(ISBLANK($C172),0,AT172/($C172/1000))</f>
        <v>0</v>
      </c>
      <c r="AX172" s="1">
        <f>IF(ISBLANK(AV172),0,AV172/100*9.8*1/(AW172*6)*2*PI())</f>
        <v>0</v>
      </c>
      <c r="AY172" s="1">
        <f>IF(ISBLANK($C172),0,AX172/($C172/1000))</f>
        <v>0</v>
      </c>
      <c r="BB172" s="1">
        <f>IF(ISBLANK(AZ172),0,AZ172/100*9.8*1/(BA172*6)*2*PI())</f>
        <v>0</v>
      </c>
      <c r="BC172" s="1">
        <f>IF(ISBLANK($C172),0,BB172/($C172/1000))</f>
        <v>0</v>
      </c>
      <c r="BF172" s="1">
        <f>IF(ISBLANK(BD172),0,BD172/100*9.8*1/(BE172*6)*2*PI())</f>
        <v>0</v>
      </c>
      <c r="BG172" s="1">
        <f>IF(ISBLANK($C172),0,BF172/($C172/1000))</f>
        <v>0</v>
      </c>
      <c r="BL172" s="1">
        <f>IF(ISBLANK(BH172),0,BH172/100*9.8*1/(BJ172*6)*2*PI())</f>
        <v>0</v>
      </c>
      <c r="BM172" s="1">
        <f>IF(ISBLANK($C172),0,BL172/($C172/1000))</f>
        <v>0</v>
      </c>
      <c r="BP172" s="1">
        <f>IF(ISBLANK(BN172),0,BN172/100*9.8*1/(BO172*6)*2*PI())</f>
        <v>0</v>
      </c>
      <c r="BQ172" s="1">
        <f>IF(ISBLANK($C172),0,BP172/($C172/1000))</f>
        <v>0</v>
      </c>
      <c r="BR172" s="3" t="s">
        <v>274</v>
      </c>
    </row>
    <row r="173" spans="1:70" ht="13.5" customHeight="1">
      <c r="A173" s="1" t="s">
        <v>76</v>
      </c>
      <c r="B173" s="1" t="s">
        <v>281</v>
      </c>
      <c r="C173" s="1">
        <v>62</v>
      </c>
      <c r="H173" s="1">
        <f>IF(ISBLANK(D173),0,D173/100*9.8*1/(F173*6)*2*PI())</f>
        <v>0</v>
      </c>
      <c r="I173" s="1">
        <f>IF(ISBLANK($C173),0,H173/($C173/1000))</f>
        <v>0</v>
      </c>
      <c r="M173" s="1"/>
      <c r="N173" s="1">
        <f>IF(ISBLANK(J173),0,J173/100*9.8*1/(L173*6)*2*PI())</f>
        <v>0</v>
      </c>
      <c r="O173" s="1">
        <f>IF(ISBLANK($C173),0,N173/($C173/1000))</f>
        <v>0</v>
      </c>
      <c r="P173" s="1"/>
      <c r="Q173" s="1"/>
      <c r="R173" s="1"/>
      <c r="S173" s="1"/>
      <c r="T173" s="1">
        <f>IF(ISBLANK(P173),0,P173/100*9.8*1/(R173*6)*2*PI())</f>
        <v>0</v>
      </c>
      <c r="U173" s="1">
        <f>IF(ISBLANK($C173),0,T173/($C173/1000))</f>
        <v>0</v>
      </c>
      <c r="V173" s="1">
        <v>12</v>
      </c>
      <c r="W173" s="1">
        <v>3.2000000000000001E-2</v>
      </c>
      <c r="X173" s="1">
        <f>IF(ISBLANK(V173),0,V173/100*9.8*1/(W173*6)*2*PI())</f>
        <v>38.484510006474963</v>
      </c>
      <c r="Y173" s="1">
        <f>IF(ISBLANK($C173),0,X173/($C173/1000))</f>
        <v>620.71790333024137</v>
      </c>
      <c r="Z173" s="1">
        <v>10</v>
      </c>
      <c r="AA173" s="1"/>
      <c r="AB173" s="1">
        <v>3.5000000000000003E-2</v>
      </c>
      <c r="AC173" s="1"/>
      <c r="AD173" s="1">
        <f>IF(ISBLANK(Z173),0,Z173/100*9.8*1/(AB173*6)*2*PI())</f>
        <v>29.321531433504738</v>
      </c>
      <c r="AE173" s="1">
        <f>IF(ISBLANK($C173),0,AD173/($C173/1000))</f>
        <v>472.9279263468506</v>
      </c>
      <c r="AH173" s="1">
        <f>IF(ISBLANK(AF173),0,AF173/100*9.8*1/(AG173*6)*2*PI())</f>
        <v>0</v>
      </c>
      <c r="AI173" s="1">
        <f>IF(ISBLANK($C173),0,AH173/($C173/1000))</f>
        <v>0</v>
      </c>
      <c r="AJ173" s="1">
        <v>8</v>
      </c>
      <c r="AK173" s="1"/>
      <c r="AL173" s="1">
        <v>3.9E-2</v>
      </c>
      <c r="AM173" s="1"/>
      <c r="AN173" s="1">
        <f>IF(ISBLANK(AJ173),0,AJ173/100*9.8*1/(AL173*6)*2*PI())</f>
        <v>21.051355900977761</v>
      </c>
      <c r="AO173" s="1">
        <f>IF(ISBLANK($C173),0,AN173/($C173/1000))</f>
        <v>339.53799840286712</v>
      </c>
      <c r="AT173" s="1">
        <f>IF(ISBLANK(AP173),0,AP173/100*9.8*1/(AR173*6)*2*PI())</f>
        <v>0</v>
      </c>
      <c r="AU173" s="1">
        <f>IF(ISBLANK($C173),0,AT173/($C173/1000))</f>
        <v>0</v>
      </c>
      <c r="AX173" s="1">
        <f>IF(ISBLANK(AV173),0,AV173/100*9.8*1/(AW173*6)*2*PI())</f>
        <v>0</v>
      </c>
      <c r="AY173" s="1">
        <f>IF(ISBLANK($C173),0,AX173/($C173/1000))</f>
        <v>0</v>
      </c>
      <c r="BB173" s="1">
        <f>IF(ISBLANK(AZ173),0,AZ173/100*9.8*1/(BA173*6)*2*PI())</f>
        <v>0</v>
      </c>
      <c r="BC173" s="1">
        <f>IF(ISBLANK($C173),0,BB173/($C173/1000))</f>
        <v>0</v>
      </c>
      <c r="BF173" s="1">
        <f>IF(ISBLANK(BD173),0,BD173/100*9.8*1/(BE173*6)*2*PI())</f>
        <v>0</v>
      </c>
      <c r="BG173" s="1">
        <f>IF(ISBLANK($C173),0,BF173/($C173/1000))</f>
        <v>0</v>
      </c>
      <c r="BL173" s="1">
        <f>IF(ISBLANK(BH173),0,BH173/100*9.8*1/(BJ173*6)*2*PI())</f>
        <v>0</v>
      </c>
      <c r="BM173" s="1">
        <f>IF(ISBLANK($C173),0,BL173/($C173/1000))</f>
        <v>0</v>
      </c>
      <c r="BP173" s="1">
        <f>IF(ISBLANK(BN173),0,BN173/100*9.8*1/(BO173*6)*2*PI())</f>
        <v>0</v>
      </c>
      <c r="BQ173" s="1">
        <f>IF(ISBLANK($C173),0,BP173/($C173/1000))</f>
        <v>0</v>
      </c>
      <c r="BR173" s="3" t="s">
        <v>282</v>
      </c>
    </row>
    <row r="174" spans="1:70" ht="13.5" customHeight="1">
      <c r="A174" s="1" t="s">
        <v>76</v>
      </c>
      <c r="B174" s="1" t="s">
        <v>602</v>
      </c>
      <c r="C174" s="1">
        <v>56</v>
      </c>
      <c r="H174" s="1">
        <f>IF(ISBLANK(D174),0,D174/100*9.8*1/(F174*6)*2*PI())</f>
        <v>0</v>
      </c>
      <c r="I174" s="1">
        <f>IF(ISBLANK($C174),0,H174/($C174/1000))</f>
        <v>0</v>
      </c>
      <c r="M174" s="1"/>
      <c r="N174" s="1">
        <f>IF(ISBLANK(J174),0,J174/100*9.8*1/(L174*6)*2*PI())</f>
        <v>0</v>
      </c>
      <c r="O174" s="1">
        <f>IF(ISBLANK($C174),0,N174/($C174/1000))</f>
        <v>0</v>
      </c>
      <c r="P174" s="1"/>
      <c r="Q174" s="1"/>
      <c r="R174" s="1"/>
      <c r="S174" s="1"/>
      <c r="T174" s="1">
        <f>IF(ISBLANK(P174),0,P174/100*9.8*1/(R174*6)*2*PI())</f>
        <v>0</v>
      </c>
      <c r="U174" s="1">
        <f>IF(ISBLANK($C174),0,T174/($C174/1000))</f>
        <v>0</v>
      </c>
      <c r="X174" s="1">
        <f>IF(ISBLANK(V174),0,V174/100*9.8*1/(W174*6)*2*PI())</f>
        <v>0</v>
      </c>
      <c r="Y174" s="1">
        <f>IF(ISBLANK($C174),0,X174/($C174/1000))</f>
        <v>0</v>
      </c>
      <c r="Z174" s="1">
        <v>23</v>
      </c>
      <c r="AA174" s="1"/>
      <c r="AB174" s="1">
        <v>0.09</v>
      </c>
      <c r="AC174" s="1"/>
      <c r="AD174" s="1">
        <f>IF(ISBLANK(Z174),0,Z174/100*9.8*1/(AB174*6)*2*PI())</f>
        <v>26.226480893301463</v>
      </c>
      <c r="AE174" s="1">
        <f>IF(ISBLANK($C174),0,AD174/($C174/1000))</f>
        <v>468.33001595181184</v>
      </c>
      <c r="AH174" s="1">
        <f>IF(ISBLANK(AF174),0,AF174/100*9.8*1/(AG174*6)*2*PI())</f>
        <v>0</v>
      </c>
      <c r="AI174" s="1">
        <f>IF(ISBLANK($C174),0,AH174/($C174/1000))</f>
        <v>0</v>
      </c>
      <c r="AJ174" s="1">
        <v>18</v>
      </c>
      <c r="AK174" s="1"/>
      <c r="AL174" s="1">
        <v>0.1</v>
      </c>
      <c r="AM174" s="1"/>
      <c r="AN174" s="1">
        <f>IF(ISBLANK(AJ174),0,AJ174/100*9.8*1/(AL174*6)*2*PI())</f>
        <v>18.472564803107982</v>
      </c>
      <c r="AO174" s="1">
        <f>IF(ISBLANK($C174),0,AN174/($C174/1000))</f>
        <v>329.86722862692824</v>
      </c>
      <c r="AT174" s="1">
        <f>IF(ISBLANK(AP174),0,AP174/100*9.8*1/(AR174*6)*2*PI())</f>
        <v>0</v>
      </c>
      <c r="AU174" s="1">
        <f>IF(ISBLANK($C174),0,AT174/($C174/1000))</f>
        <v>0</v>
      </c>
      <c r="AX174" s="1">
        <f>IF(ISBLANK(AV174),0,AV174/100*9.8*1/(AW174*6)*2*PI())</f>
        <v>0</v>
      </c>
      <c r="AY174" s="1">
        <f>IF(ISBLANK($C174),0,AX174/($C174/1000))</f>
        <v>0</v>
      </c>
      <c r="BB174" s="1">
        <f>IF(ISBLANK(AZ174),0,AZ174/100*9.8*1/(BA174*6)*2*PI())</f>
        <v>0</v>
      </c>
      <c r="BC174" s="1">
        <f>IF(ISBLANK($C174),0,BB174/($C174/1000))</f>
        <v>0</v>
      </c>
      <c r="BF174" s="1">
        <f>IF(ISBLANK(BD174),0,BD174/100*9.8*1/(BE174*6)*2*PI())</f>
        <v>0</v>
      </c>
      <c r="BG174" s="1">
        <f>IF(ISBLANK($C174),0,BF174/($C174/1000))</f>
        <v>0</v>
      </c>
      <c r="BL174" s="1">
        <f>IF(ISBLANK(BH174),0,BH174/100*9.8*1/(BJ174*6)*2*PI())</f>
        <v>0</v>
      </c>
      <c r="BM174" s="1">
        <f>IF(ISBLANK($C174),0,BL174/($C174/1000))</f>
        <v>0</v>
      </c>
      <c r="BP174" s="1">
        <f>IF(ISBLANK(BN174),0,BN174/100*9.8*1/(BO174*6)*2*PI())</f>
        <v>0</v>
      </c>
      <c r="BQ174" s="1">
        <f>IF(ISBLANK($C174),0,BP174/($C174/1000))</f>
        <v>0</v>
      </c>
      <c r="BR174" s="3" t="s">
        <v>603</v>
      </c>
    </row>
    <row r="175" spans="1:70" ht="13.5" customHeight="1">
      <c r="A175" s="1" t="s">
        <v>45</v>
      </c>
      <c r="B175" s="10" t="s">
        <v>285</v>
      </c>
      <c r="C175" s="1">
        <v>79</v>
      </c>
      <c r="G175" s="1"/>
      <c r="H175" s="1">
        <f>IF(ISBLANK(D175),0,D175/100*9.8*1/(F175*6)*2*PI())</f>
        <v>0</v>
      </c>
      <c r="I175" s="1">
        <f>IF(ISBLANK($C175),0,H175/($C175/1000))</f>
        <v>0</v>
      </c>
      <c r="M175" s="1"/>
      <c r="N175" s="1">
        <f>IF(ISBLANK(J175),0,J175/100*9.8*1/(L175*6)*2*PI())</f>
        <v>0</v>
      </c>
      <c r="O175" s="1">
        <f>IF(ISBLANK($C175),0,N175/($C175/1000))</f>
        <v>0</v>
      </c>
      <c r="P175" s="1"/>
      <c r="Q175" s="1"/>
      <c r="R175" s="1"/>
      <c r="S175" s="1"/>
      <c r="T175" s="1">
        <f>IF(ISBLANK(P175),0,P175/100*9.8*1/(R175*6)*2*PI())</f>
        <v>0</v>
      </c>
      <c r="U175" s="1">
        <f>IF(ISBLANK($C175),0,T175/($C175/1000))</f>
        <v>0</v>
      </c>
      <c r="V175" s="1">
        <v>40</v>
      </c>
      <c r="W175" s="1">
        <v>8.5000000000000006E-2</v>
      </c>
      <c r="X175" s="1">
        <f>IF(ISBLANK(V175),0,V175/100*9.8*1/(W175*6)*2*PI())</f>
        <v>48.294287066948975</v>
      </c>
      <c r="Y175" s="10">
        <f>IF(ISBLANK($C175),0,X175/($C175/1000))</f>
        <v>611.32008945505027</v>
      </c>
      <c r="Z175" s="1">
        <v>36</v>
      </c>
      <c r="AA175" s="1"/>
      <c r="AB175" s="1">
        <v>0.1</v>
      </c>
      <c r="AC175" s="1"/>
      <c r="AD175" s="1">
        <f>IF(ISBLANK(Z175),0,Z175/100*9.8*1/(AB175*6)*2*PI())</f>
        <v>36.945129606215964</v>
      </c>
      <c r="AE175" s="10">
        <f>IF(ISBLANK($C175),0,AD175/($C175/1000))</f>
        <v>467.65986843311345</v>
      </c>
      <c r="AH175" s="1">
        <f>IF(ISBLANK(AF175),0,AF175/100*9.8*1/(AG175*6)*2*PI())</f>
        <v>0</v>
      </c>
      <c r="AI175" s="1">
        <f>IF(ISBLANK($C175),0,AH175/($C175/1000))</f>
        <v>0</v>
      </c>
      <c r="AJ175" s="1">
        <v>31</v>
      </c>
      <c r="AK175" s="1"/>
      <c r="AL175" s="1">
        <v>0.12</v>
      </c>
      <c r="AM175" s="1"/>
      <c r="AN175" s="1">
        <f>IF(ISBLANK(AJ175),0,AJ175/100*9.8*1/(AL175*6)*2*PI())</f>
        <v>26.511551337793868</v>
      </c>
      <c r="AO175" s="1">
        <f>IF(ISBLANK($C175),0,AN175/($C175/1000))</f>
        <v>335.5892574404287</v>
      </c>
      <c r="AT175" s="1">
        <f>IF(ISBLANK(AP175),0,AP175/100*9.8*1/(AR175*6)*2*PI())</f>
        <v>0</v>
      </c>
      <c r="AU175" s="1">
        <f>IF(ISBLANK($C175),0,AT175/($C175/1000))</f>
        <v>0</v>
      </c>
      <c r="AV175" s="1">
        <v>27</v>
      </c>
      <c r="AW175" s="1">
        <v>0.14000000000000001</v>
      </c>
      <c r="AX175" s="1">
        <f>IF(ISBLANK(AV175),0,AV175/100*9.8*1/(AW175*6)*2*PI())</f>
        <v>19.792033717615695</v>
      </c>
      <c r="AY175" s="1">
        <f>IF(ISBLANK($C175),0,AX175/($C175/1000))</f>
        <v>250.5320723748822</v>
      </c>
      <c r="BB175" s="1">
        <v>0</v>
      </c>
      <c r="BC175" s="1">
        <v>0</v>
      </c>
      <c r="BF175" s="1">
        <f>IF(ISBLANK(BD175),0,BD175/100*9.8*1/(BE175*6)*2*PI())</f>
        <v>0</v>
      </c>
      <c r="BG175" s="1">
        <f>IF(ISBLANK($C175),0,BF175/($C175/1000))</f>
        <v>0</v>
      </c>
      <c r="BL175" s="1">
        <f>IF(ISBLANK(BH175),0,BH175/100*9.8*1/(BJ175*6)*2*PI())</f>
        <v>0</v>
      </c>
      <c r="BM175" s="1">
        <f>IF(ISBLANK($C175),0,BL175/($C175/1000))</f>
        <v>0</v>
      </c>
      <c r="BP175" s="1">
        <f>IF(ISBLANK(BN175),0,BN175/100*9.8*1/(BO175*6)*2*PI())</f>
        <v>0</v>
      </c>
      <c r="BQ175" s="1">
        <f>IF(ISBLANK($C175),0,BP175/($C175/1000))</f>
        <v>0</v>
      </c>
      <c r="BR175" s="3" t="s">
        <v>286</v>
      </c>
    </row>
    <row r="176" spans="1:70" ht="13.5" customHeight="1">
      <c r="A176" s="1" t="s">
        <v>76</v>
      </c>
      <c r="B176" s="1" t="s">
        <v>332</v>
      </c>
      <c r="C176" s="1">
        <v>26</v>
      </c>
      <c r="H176" s="1">
        <f>IF(ISBLANK(D176),0,D176/100*9.8*1/(F176*6)*2*PI())</f>
        <v>0</v>
      </c>
      <c r="I176" s="1">
        <f>IF(ISBLANK($C176),0,H176/($C176/1000))</f>
        <v>0</v>
      </c>
      <c r="M176" s="1"/>
      <c r="N176" s="1">
        <f>IF(ISBLANK(J176),0,J176/100*9.8*1/(L176*6)*2*PI())</f>
        <v>0</v>
      </c>
      <c r="O176" s="1">
        <f>IF(ISBLANK($C176),0,N176/($C176/1000))</f>
        <v>0</v>
      </c>
      <c r="P176" s="1"/>
      <c r="Q176" s="1"/>
      <c r="R176" s="1"/>
      <c r="S176" s="1"/>
      <c r="T176" s="1">
        <f>IF(ISBLANK(P176),0,P176/100*9.8*1/(R176*6)*2*PI())</f>
        <v>0</v>
      </c>
      <c r="U176" s="1">
        <f>IF(ISBLANK($C176),0,T176/($C176/1000))</f>
        <v>0</v>
      </c>
      <c r="V176" s="1">
        <v>8.1</v>
      </c>
      <c r="W176" s="1">
        <v>5.8999999999999997E-2</v>
      </c>
      <c r="X176" s="1">
        <f>IF(ISBLANK(V176),0,V176/100*9.8*1/(W176*6)*2*PI())</f>
        <v>14.089244341353551</v>
      </c>
      <c r="Y176" s="1">
        <f>IF(ISBLANK($C176),0,X176/($C176/1000))</f>
        <v>541.89401312898269</v>
      </c>
      <c r="Z176" s="1">
        <v>7.7</v>
      </c>
      <c r="AA176" s="1"/>
      <c r="AB176" s="1">
        <v>6.5000000000000002E-2</v>
      </c>
      <c r="AC176" s="1"/>
      <c r="AD176" s="1">
        <f>IF(ISBLANK(Z176),0,Z176/100*9.8*1/(AB176*6)*2*PI())</f>
        <v>12.157158032814655</v>
      </c>
      <c r="AE176" s="1">
        <f>IF(ISBLANK($C176),0,AD176/($C176/1000))</f>
        <v>467.58300126210213</v>
      </c>
      <c r="AH176" s="1">
        <f>IF(ISBLANK(AF176),0,AF176/100*9.8*1/(AG176*6)*2*PI())</f>
        <v>0</v>
      </c>
      <c r="AI176" s="1">
        <f>IF(ISBLANK($C176),0,AH176/($C176/1000))</f>
        <v>0</v>
      </c>
      <c r="AJ176" s="1">
        <v>6.1</v>
      </c>
      <c r="AK176" s="1"/>
      <c r="AL176" s="1">
        <v>7.4999999999999997E-2</v>
      </c>
      <c r="AM176" s="1"/>
      <c r="AN176" s="1">
        <f>IF(ISBLANK(AJ176),0,AJ176/100*9.8*1/(AL176*6)*2*PI())</f>
        <v>8.3468626147376828</v>
      </c>
      <c r="AO176" s="1">
        <f>IF(ISBLANK($C176),0,AN176/($C176/1000))</f>
        <v>321.03317748991088</v>
      </c>
      <c r="AT176" s="1">
        <f>IF(ISBLANK(AP176),0,AP176/100*9.8*1/(AR176*6)*2*PI())</f>
        <v>0</v>
      </c>
      <c r="AU176" s="1">
        <f>IF(ISBLANK($C176),0,AT176/($C176/1000))</f>
        <v>0</v>
      </c>
      <c r="AX176" s="1">
        <f>IF(ISBLANK(AV176),0,AV176/100*9.8*1/(AW176*6)*2*PI())</f>
        <v>0</v>
      </c>
      <c r="AY176" s="1">
        <f>IF(ISBLANK($C176),0,AX176/($C176/1000))</f>
        <v>0</v>
      </c>
      <c r="BB176" s="1">
        <f>IF(ISBLANK(AZ176),0,AZ176/100*9.8*1/(BA176*6)*2*PI())</f>
        <v>0</v>
      </c>
      <c r="BC176" s="1">
        <f>IF(ISBLANK($C176),0,BB176/($C176/1000))</f>
        <v>0</v>
      </c>
      <c r="BF176" s="1">
        <f>IF(ISBLANK(BD176),0,BD176/100*9.8*1/(BE176*6)*2*PI())</f>
        <v>0</v>
      </c>
      <c r="BG176" s="1">
        <f>IF(ISBLANK($C176),0,BF176/($C176/1000))</f>
        <v>0</v>
      </c>
      <c r="BL176" s="1">
        <f>IF(ISBLANK(BH176),0,BH176/100*9.8*1/(BJ176*6)*2*PI())</f>
        <v>0</v>
      </c>
      <c r="BM176" s="1">
        <f>IF(ISBLANK($C176),0,BL176/($C176/1000))</f>
        <v>0</v>
      </c>
      <c r="BP176" s="1">
        <f>IF(ISBLANK(BN176),0,BN176/100*9.8*1/(BO176*6)*2*PI())</f>
        <v>0</v>
      </c>
      <c r="BQ176" s="1">
        <f>IF(ISBLANK($C176),0,BP176/($C176/1000))</f>
        <v>0</v>
      </c>
      <c r="BR176" s="3" t="s">
        <v>333</v>
      </c>
    </row>
    <row r="177" spans="1:70" ht="13.5" customHeight="1">
      <c r="A177" s="1" t="s">
        <v>45</v>
      </c>
      <c r="B177" s="10" t="s">
        <v>289</v>
      </c>
      <c r="C177" s="1">
        <v>80</v>
      </c>
      <c r="G177" s="1"/>
      <c r="H177" s="1">
        <f>IF(ISBLANK(D177),0,D177/100*9.8*1/(F177*6)*2*PI())</f>
        <v>0</v>
      </c>
      <c r="I177" s="1">
        <f>IF(ISBLANK($C177),0,H177/($C177/1000))</f>
        <v>0</v>
      </c>
      <c r="M177" s="1"/>
      <c r="N177" s="1">
        <f>IF(ISBLANK(J177),0,J177/100*9.8*1/(L177*6)*2*PI())</f>
        <v>0</v>
      </c>
      <c r="O177" s="1">
        <f>IF(ISBLANK($C177),0,N177/($C177/1000))</f>
        <v>0</v>
      </c>
      <c r="P177" s="1"/>
      <c r="Q177" s="1"/>
      <c r="R177" s="1"/>
      <c r="S177" s="1"/>
      <c r="T177" s="1">
        <f>IF(ISBLANK(P177),0,P177/100*9.8*1/(R177*6)*2*PI())</f>
        <v>0</v>
      </c>
      <c r="U177" s="1">
        <f>IF(ISBLANK($C177),0,T177/($C177/1000))</f>
        <v>0</v>
      </c>
      <c r="V177" s="1">
        <v>40</v>
      </c>
      <c r="W177" s="1">
        <v>8.5000000000000006E-2</v>
      </c>
      <c r="X177" s="1">
        <f>IF(ISBLANK(V177),0,V177/100*9.8*1/(W177*6)*2*PI())</f>
        <v>48.294287066948975</v>
      </c>
      <c r="Y177" s="1">
        <f>IF(ISBLANK($C177),0,X177/($C177/1000))</f>
        <v>603.67858833686216</v>
      </c>
      <c r="Z177" s="1">
        <v>36</v>
      </c>
      <c r="AA177" s="1"/>
      <c r="AB177" s="1">
        <v>0.1</v>
      </c>
      <c r="AC177" s="1"/>
      <c r="AD177" s="1">
        <f>IF(ISBLANK(Z177),0,Z177/100*9.8*1/(AB177*6)*2*PI())</f>
        <v>36.945129606215964</v>
      </c>
      <c r="AE177" s="10">
        <f>IF(ISBLANK($C177),0,AD177/($C177/1000))</f>
        <v>461.81412007769956</v>
      </c>
      <c r="AH177" s="1">
        <f>IF(ISBLANK(AF177),0,AF177/100*9.8*1/(AG177*6)*2*PI())</f>
        <v>0</v>
      </c>
      <c r="AI177" s="1">
        <f>IF(ISBLANK($C177),0,AH177/($C177/1000))</f>
        <v>0</v>
      </c>
      <c r="AJ177" s="1">
        <v>31</v>
      </c>
      <c r="AK177" s="1"/>
      <c r="AL177" s="1">
        <v>0.13</v>
      </c>
      <c r="AM177" s="1"/>
      <c r="AN177" s="1">
        <f>IF(ISBLANK(AJ177),0,AJ177/100*9.8*1/(AL177*6)*2*PI())</f>
        <v>24.472201234886647</v>
      </c>
      <c r="AO177" s="1">
        <f>IF(ISBLANK($C177),0,AN177/($C177/1000))</f>
        <v>305.90251543608309</v>
      </c>
      <c r="AT177" s="1">
        <f>IF(ISBLANK(AP177),0,AP177/100*9.8*1/(AR177*6)*2*PI())</f>
        <v>0</v>
      </c>
      <c r="AU177" s="1">
        <f>IF(ISBLANK($C177),0,AT177/($C177/1000))</f>
        <v>0</v>
      </c>
      <c r="AX177" s="1">
        <f>IF(ISBLANK(AV177),0,AV177/100*9.8*1/(AW177*6)*2*PI())</f>
        <v>0</v>
      </c>
      <c r="AY177" s="1">
        <f>IF(ISBLANK($C177),0,AX177/($C177/1000))</f>
        <v>0</v>
      </c>
      <c r="BB177" s="1">
        <v>0</v>
      </c>
      <c r="BC177" s="1">
        <v>0</v>
      </c>
      <c r="BF177" s="1">
        <f>IF(ISBLANK(BD177),0,BD177/100*9.8*1/(BE177*6)*2*PI())</f>
        <v>0</v>
      </c>
      <c r="BG177" s="1">
        <f>IF(ISBLANK($C177),0,BF177/($C177/1000))</f>
        <v>0</v>
      </c>
      <c r="BL177" s="1">
        <f>IF(ISBLANK(BH177),0,BH177/100*9.8*1/(BJ177*6)*2*PI())</f>
        <v>0</v>
      </c>
      <c r="BM177" s="1">
        <f>IF(ISBLANK($C177),0,BL177/($C177/1000))</f>
        <v>0</v>
      </c>
      <c r="BP177" s="1">
        <f>IF(ISBLANK(BN177),0,BN177/100*9.8*1/(BO177*6)*2*PI())</f>
        <v>0</v>
      </c>
      <c r="BQ177" s="1">
        <f>IF(ISBLANK($C177),0,BP177/($C177/1000))</f>
        <v>0</v>
      </c>
      <c r="BR177" s="9" t="s">
        <v>976</v>
      </c>
    </row>
    <row r="178" spans="1:70" ht="13.5" customHeight="1">
      <c r="A178" s="1" t="s">
        <v>68</v>
      </c>
      <c r="B178" s="1" t="s">
        <v>604</v>
      </c>
      <c r="C178" s="1">
        <v>77</v>
      </c>
      <c r="H178" s="1">
        <f>IF(ISBLANK(D178),0,D178/100*9.8*1/(F178*6)*2*PI())</f>
        <v>0</v>
      </c>
      <c r="I178" s="1">
        <f>IF(ISBLANK($C178),0,H178/($C178/1000))</f>
        <v>0</v>
      </c>
      <c r="M178" s="1"/>
      <c r="N178" s="1">
        <f>IF(ISBLANK(J178),0,J178/100*9.8*1/(L178*6)*2*PI())</f>
        <v>0</v>
      </c>
      <c r="O178" s="1">
        <f>IF(ISBLANK($C178),0,N178/($C178/1000))</f>
        <v>0</v>
      </c>
      <c r="P178" s="1"/>
      <c r="Q178" s="1"/>
      <c r="R178" s="1"/>
      <c r="S178" s="1"/>
      <c r="T178" s="1">
        <f>IF(ISBLANK(P178),0,P178/100*9.8*1/(R178*6)*2*PI())</f>
        <v>0</v>
      </c>
      <c r="U178" s="1">
        <f>IF(ISBLANK($C178),0,T178/($C178/1000))</f>
        <v>0</v>
      </c>
      <c r="X178" s="1">
        <f>IF(ISBLANK(V178),0,V178/100*9.8*1/(W178*6)*2*PI())</f>
        <v>0</v>
      </c>
      <c r="Y178" s="1">
        <f>IF(ISBLANK($C178),0,X178/($C178/1000))</f>
        <v>0</v>
      </c>
      <c r="Z178" s="1">
        <v>22.5</v>
      </c>
      <c r="AA178" s="1"/>
      <c r="AB178" s="1">
        <v>6.5000000000000002E-2</v>
      </c>
      <c r="AC178" s="1"/>
      <c r="AD178" s="1">
        <f>IF(ISBLANK(Z178),0,Z178/100*9.8*1/(AB178*6)*2*PI())</f>
        <v>35.524163082899967</v>
      </c>
      <c r="AE178" s="1">
        <f>IF(ISBLANK($C178),0,AD178/($C178/1000))</f>
        <v>461.3527673103892</v>
      </c>
      <c r="AH178" s="1">
        <f>IF(ISBLANK(AF178),0,AF178/100*9.8*1/(AG178*6)*2*PI())</f>
        <v>0</v>
      </c>
      <c r="AI178" s="1">
        <f>IF(ISBLANK($C178),0,AH178/($C178/1000))</f>
        <v>0</v>
      </c>
      <c r="AJ178" s="1">
        <v>18.399999999999999</v>
      </c>
      <c r="AK178" s="1"/>
      <c r="AL178" s="1">
        <v>7.8E-2</v>
      </c>
      <c r="AM178" s="1"/>
      <c r="AN178" s="1">
        <f>IF(ISBLANK(AJ178),0,AJ178/100*9.8*1/(AL178*6)*2*PI())</f>
        <v>24.209059286124425</v>
      </c>
      <c r="AO178" s="1">
        <f>IF(ISBLANK($C178),0,AN178/($C178/1000))</f>
        <v>314.40336735226526</v>
      </c>
      <c r="AT178" s="1">
        <f>IF(ISBLANK(AP178),0,AP178/100*9.8*1/(AR178*6)*2*PI())</f>
        <v>0</v>
      </c>
      <c r="AU178" s="1">
        <f>IF(ISBLANK($C178),0,AT178/($C178/1000))</f>
        <v>0</v>
      </c>
      <c r="AV178" s="1">
        <v>15.8</v>
      </c>
      <c r="AW178" s="1">
        <v>9.6000000000000002E-2</v>
      </c>
      <c r="AX178" s="1">
        <f>IF(ISBLANK(AV178),0,AV178/100*9.8*1/(AW178*6)*2*PI())</f>
        <v>16.890423836175124</v>
      </c>
      <c r="AY178" s="1">
        <f>IF(ISBLANK($C178),0,AX178/($C178/1000))</f>
        <v>219.35615371656004</v>
      </c>
      <c r="BB178" s="1">
        <f>IF(ISBLANK(AZ178),0,AZ178/100*9.8*1/(BA178*6)*2*PI())</f>
        <v>0</v>
      </c>
      <c r="BC178" s="1">
        <f>IF(ISBLANK($C178),0,BB178/($C178/1000))</f>
        <v>0</v>
      </c>
      <c r="BF178" s="1">
        <f>IF(ISBLANK(BD178),0,BD178/100*9.8*1/(BE178*6)*2*PI())</f>
        <v>0</v>
      </c>
      <c r="BG178" s="1">
        <f>IF(ISBLANK($C178),0,BF178/($C178/1000))</f>
        <v>0</v>
      </c>
      <c r="BL178" s="1">
        <f>IF(ISBLANK(BH178),0,BH178/100*9.8*1/(BJ178*6)*2*PI())</f>
        <v>0</v>
      </c>
      <c r="BM178" s="1">
        <f>IF(ISBLANK($C178),0,BL178/($C178/1000))</f>
        <v>0</v>
      </c>
      <c r="BP178" s="1">
        <f>IF(ISBLANK(BN178),0,BN178/100*9.8*1/(BO178*6)*2*PI())</f>
        <v>0</v>
      </c>
      <c r="BQ178" s="1">
        <f>IF(ISBLANK($C178),0,BP178/($C178/1000))</f>
        <v>0</v>
      </c>
      <c r="BR178" s="3" t="s">
        <v>605</v>
      </c>
    </row>
    <row r="179" spans="1:70" ht="13.5" customHeight="1">
      <c r="A179" s="1" t="s">
        <v>76</v>
      </c>
      <c r="B179" s="1" t="s">
        <v>321</v>
      </c>
      <c r="C179" s="1">
        <v>55</v>
      </c>
      <c r="H179" s="1">
        <f>IF(ISBLANK(D179),0,D179/100*9.8*1/(F179*6)*2*PI())</f>
        <v>0</v>
      </c>
      <c r="I179" s="1">
        <f>IF(ISBLANK($C179),0,H179/($C179/1000))</f>
        <v>0</v>
      </c>
      <c r="M179" s="1"/>
      <c r="N179" s="1">
        <f>IF(ISBLANK(J179),0,J179/100*9.8*1/(L179*6)*2*PI())</f>
        <v>0</v>
      </c>
      <c r="O179" s="1">
        <f>IF(ISBLANK($C179),0,N179/($C179/1000))</f>
        <v>0</v>
      </c>
      <c r="P179" s="1"/>
      <c r="Q179" s="1"/>
      <c r="R179" s="1"/>
      <c r="S179" s="1"/>
      <c r="T179" s="1">
        <f>IF(ISBLANK(P179),0,P179/100*9.8*1/(R179*6)*2*PI())</f>
        <v>0</v>
      </c>
      <c r="U179" s="1">
        <f>IF(ISBLANK($C179),0,T179/($C179/1000))</f>
        <v>0</v>
      </c>
      <c r="V179" s="1">
        <v>28</v>
      </c>
      <c r="W179" s="1">
        <v>9.2999999999999999E-2</v>
      </c>
      <c r="X179" s="1">
        <f>IF(ISBLANK(V179),0,V179/100*9.8*1/(W179*6)*2*PI())</f>
        <v>30.897957854660909</v>
      </c>
      <c r="Y179" s="1">
        <f>IF(ISBLANK($C179),0,X179/($C179/1000))</f>
        <v>561.78105190292558</v>
      </c>
      <c r="Z179" s="1">
        <v>25</v>
      </c>
      <c r="AA179" s="1"/>
      <c r="AB179" s="1">
        <v>0.10199999999999999</v>
      </c>
      <c r="AC179" s="1"/>
      <c r="AD179" s="1">
        <f>IF(ISBLANK(Z179),0,Z179/100*9.8*1/(AB179*6)*2*PI())</f>
        <v>25.153274514035925</v>
      </c>
      <c r="AE179" s="1">
        <f>IF(ISBLANK($C179),0,AD179/($C179/1000))</f>
        <v>457.33226389156226</v>
      </c>
      <c r="AH179" s="1">
        <f>IF(ISBLANK(AF179),0,AF179/100*9.8*1/(AG179*6)*2*PI())</f>
        <v>0</v>
      </c>
      <c r="AI179" s="1">
        <f>IF(ISBLANK($C179),0,AH179/($C179/1000))</f>
        <v>0</v>
      </c>
      <c r="AJ179" s="1">
        <v>22</v>
      </c>
      <c r="AK179" s="1"/>
      <c r="AL179" s="1">
        <v>0.12</v>
      </c>
      <c r="AM179" s="1"/>
      <c r="AN179" s="1">
        <f>IF(ISBLANK(AJ179),0,AJ179/100*9.8*1/(AL179*6)*2*PI())</f>
        <v>18.814649336498874</v>
      </c>
      <c r="AO179" s="1">
        <f>IF(ISBLANK($C179),0,AN179/($C179/1000))</f>
        <v>342.08453339088862</v>
      </c>
      <c r="AT179" s="1">
        <f>IF(ISBLANK(AP179),0,AP179/100*9.8*1/(AR179*6)*2*PI())</f>
        <v>0</v>
      </c>
      <c r="AU179" s="1">
        <f>IF(ISBLANK($C179),0,AT179/($C179/1000))</f>
        <v>0</v>
      </c>
      <c r="AX179" s="1">
        <f>IF(ISBLANK(AV179),0,AV179/100*9.8*1/(AW179*6)*2*PI())</f>
        <v>0</v>
      </c>
      <c r="AY179" s="1">
        <f>IF(ISBLANK($C179),0,AX179/($C179/1000))</f>
        <v>0</v>
      </c>
      <c r="BB179" s="1">
        <f>IF(ISBLANK(AZ179),0,AZ179/100*9.8*1/(BA179*6)*2*PI())</f>
        <v>0</v>
      </c>
      <c r="BC179" s="1">
        <f>IF(ISBLANK($C179),0,BB179/($C179/1000))</f>
        <v>0</v>
      </c>
      <c r="BF179" s="1">
        <f>IF(ISBLANK(BD179),0,BD179/100*9.8*1/(BE179*6)*2*PI())</f>
        <v>0</v>
      </c>
      <c r="BG179" s="1">
        <f>IF(ISBLANK($C179),0,BF179/($C179/1000))</f>
        <v>0</v>
      </c>
      <c r="BL179" s="1">
        <f>IF(ISBLANK(BH179),0,BH179/100*9.8*1/(BJ179*6)*2*PI())</f>
        <v>0</v>
      </c>
      <c r="BM179" s="1">
        <f>IF(ISBLANK($C179),0,BL179/($C179/1000))</f>
        <v>0</v>
      </c>
      <c r="BP179" s="1">
        <f>IF(ISBLANK(BN179),0,BN179/100*9.8*1/(BO179*6)*2*PI())</f>
        <v>0</v>
      </c>
      <c r="BQ179" s="1">
        <f>IF(ISBLANK($C179),0,BP179/($C179/1000))</f>
        <v>0</v>
      </c>
      <c r="BR179" s="3" t="s">
        <v>322</v>
      </c>
    </row>
    <row r="180" spans="1:70" ht="13.5" customHeight="1">
      <c r="A180" s="1" t="s">
        <v>45</v>
      </c>
      <c r="B180" s="1" t="s">
        <v>296</v>
      </c>
      <c r="C180" s="1">
        <v>81</v>
      </c>
      <c r="G180" s="1"/>
      <c r="H180" s="1">
        <f>IF(ISBLANK(D180),0,D180/100*9.8*1/(F180*6)*2*PI())</f>
        <v>0</v>
      </c>
      <c r="I180" s="1">
        <f>IF(ISBLANK($C180),0,H180/($C180/1000))</f>
        <v>0</v>
      </c>
      <c r="M180" s="1"/>
      <c r="N180" s="1">
        <f>IF(ISBLANK(J180),0,J180/100*9.8*1/(L180*6)*2*PI())</f>
        <v>0</v>
      </c>
      <c r="O180" s="1">
        <f>IF(ISBLANK($C180),0,N180/($C180/1000))</f>
        <v>0</v>
      </c>
      <c r="P180" s="1"/>
      <c r="Q180" s="1"/>
      <c r="R180" s="1"/>
      <c r="S180" s="1"/>
      <c r="T180" s="1">
        <f>IF(ISBLANK(P180),0,P180/100*9.8*1/(R180*6)*2*PI())</f>
        <v>0</v>
      </c>
      <c r="U180" s="1">
        <f>IF(ISBLANK($C180),0,T180/($C180/1000))</f>
        <v>0</v>
      </c>
      <c r="V180" s="1">
        <v>40</v>
      </c>
      <c r="W180" s="1">
        <v>8.5000000000000006E-2</v>
      </c>
      <c r="X180" s="1">
        <f>IF(ISBLANK(V180),0,V180/100*9.8*1/(W180*6)*2*PI())</f>
        <v>48.294287066948975</v>
      </c>
      <c r="Y180" s="1">
        <f>IF(ISBLANK($C180),0,X180/($C180/1000))</f>
        <v>596.22576625862928</v>
      </c>
      <c r="Z180" s="1">
        <v>36</v>
      </c>
      <c r="AA180" s="1"/>
      <c r="AB180" s="1">
        <v>0.1</v>
      </c>
      <c r="AC180" s="1"/>
      <c r="AD180" s="1">
        <f>IF(ISBLANK(Z180),0,Z180/100*9.8*1/(AB180*6)*2*PI())</f>
        <v>36.945129606215964</v>
      </c>
      <c r="AE180" s="1">
        <f>IF(ISBLANK($C180),0,AD180/($C180/1000))</f>
        <v>456.1127111878514</v>
      </c>
      <c r="AH180" s="1">
        <f>IF(ISBLANK(AF180),0,AF180/100*9.8*1/(AG180*6)*2*PI())</f>
        <v>0</v>
      </c>
      <c r="AI180" s="1">
        <f>IF(ISBLANK($C180),0,AH180/($C180/1000))</f>
        <v>0</v>
      </c>
      <c r="AJ180" s="1">
        <v>31</v>
      </c>
      <c r="AK180" s="1"/>
      <c r="AL180" s="1">
        <v>0.12</v>
      </c>
      <c r="AM180" s="1"/>
      <c r="AN180" s="1">
        <f>IF(ISBLANK(AJ180),0,AJ180/100*9.8*1/(AL180*6)*2*PI())</f>
        <v>26.511551337793868</v>
      </c>
      <c r="AO180" s="1">
        <f>IF(ISBLANK($C180),0,AN180/($C180/1000))</f>
        <v>327.30310293572677</v>
      </c>
      <c r="AT180" s="1">
        <f>IF(ISBLANK(AP180),0,AP180/100*9.8*1/(AR180*6)*2*PI())</f>
        <v>0</v>
      </c>
      <c r="AU180" s="1">
        <f>IF(ISBLANK($C180),0,AT180/($C180/1000))</f>
        <v>0</v>
      </c>
      <c r="AV180" s="1">
        <v>27</v>
      </c>
      <c r="AW180" s="1">
        <v>0.14000000000000001</v>
      </c>
      <c r="AX180" s="1">
        <f>IF(ISBLANK(AV180),0,AV180/100*9.8*1/(AW180*6)*2*PI())</f>
        <v>19.792033717615695</v>
      </c>
      <c r="AY180" s="1">
        <f>IF(ISBLANK($C180),0,AX180/($C180/1000))</f>
        <v>244.34609527920611</v>
      </c>
      <c r="BB180" s="1">
        <v>0</v>
      </c>
      <c r="BC180" s="1">
        <v>0</v>
      </c>
      <c r="BF180" s="1">
        <f>IF(ISBLANK(BD180),0,BD180/100*9.8*1/(BE180*6)*2*PI())</f>
        <v>0</v>
      </c>
      <c r="BG180" s="1">
        <f>IF(ISBLANK($C180),0,BF180/($C180/1000))</f>
        <v>0</v>
      </c>
      <c r="BL180" s="1">
        <f>IF(ISBLANK(BH180),0,BH180/100*9.8*1/(BJ180*6)*2*PI())</f>
        <v>0</v>
      </c>
      <c r="BM180" s="1">
        <f>IF(ISBLANK($C180),0,BL180/($C180/1000))</f>
        <v>0</v>
      </c>
      <c r="BP180" s="1">
        <f>IF(ISBLANK(BN180),0,BN180/100*9.8*1/(BO180*6)*2*PI())</f>
        <v>0</v>
      </c>
      <c r="BQ180" s="1">
        <f>IF(ISBLANK($C180),0,BP180/($C180/1000))</f>
        <v>0</v>
      </c>
      <c r="BR180" s="9" t="s">
        <v>982</v>
      </c>
    </row>
    <row r="181" spans="1:70" ht="13.5" customHeight="1">
      <c r="A181" s="1" t="s">
        <v>68</v>
      </c>
      <c r="B181" s="1" t="s">
        <v>294</v>
      </c>
      <c r="C181" s="1">
        <v>15.2</v>
      </c>
      <c r="H181" s="1">
        <f>IF(ISBLANK(D181),0,D181/100*9.8*1/(F181*6)*2*PI())</f>
        <v>0</v>
      </c>
      <c r="I181" s="1">
        <f>IF(ISBLANK($C181),0,H181/($C181/1000))</f>
        <v>0</v>
      </c>
      <c r="M181" s="1"/>
      <c r="N181" s="1">
        <f>IF(ISBLANK(J181),0,J181/100*9.8*1/(L181*6)*2*PI())</f>
        <v>0</v>
      </c>
      <c r="O181" s="1">
        <f>IF(ISBLANK($C181),0,N181/($C181/1000))</f>
        <v>0</v>
      </c>
      <c r="P181" s="1"/>
      <c r="Q181" s="1"/>
      <c r="R181" s="1"/>
      <c r="S181" s="1"/>
      <c r="T181" s="1">
        <f>IF(ISBLANK(P181),0,P181/100*9.8*1/(R181*6)*2*PI())</f>
        <v>0</v>
      </c>
      <c r="U181" s="1">
        <f>IF(ISBLANK($C181),0,T181/($C181/1000))</f>
        <v>0</v>
      </c>
      <c r="V181" s="1">
        <v>6.2</v>
      </c>
      <c r="W181" s="1">
        <v>7.0000000000000007E-2</v>
      </c>
      <c r="X181" s="1">
        <f>IF(ISBLANK(V181),0,V181/100*9.8*1/(W181*6)*2*PI())</f>
        <v>9.0896747443864676</v>
      </c>
      <c r="Y181" s="1">
        <f>IF(ISBLANK($C181),0,X181/($C181/1000))</f>
        <v>598.00491739384654</v>
      </c>
      <c r="Z181" s="1">
        <v>5.4</v>
      </c>
      <c r="AA181" s="1"/>
      <c r="AB181" s="1">
        <v>0.08</v>
      </c>
      <c r="AC181" s="1"/>
      <c r="AD181" s="1">
        <f>IF(ISBLANK(Z181),0,Z181/100*9.8*1/(AB181*6)*2*PI())</f>
        <v>6.9272118011654955</v>
      </c>
      <c r="AE181" s="1">
        <f>IF(ISBLANK($C181),0,AD181/($C181/1000))</f>
        <v>455.73761849772995</v>
      </c>
      <c r="AH181" s="1">
        <f>IF(ISBLANK(AF181),0,AF181/100*9.8*1/(AG181*6)*2*PI())</f>
        <v>0</v>
      </c>
      <c r="AI181" s="1">
        <f>IF(ISBLANK($C181),0,AH181/($C181/1000))</f>
        <v>0</v>
      </c>
      <c r="AJ181" s="1">
        <v>4.5</v>
      </c>
      <c r="AK181" s="1"/>
      <c r="AL181" s="1">
        <v>0.1</v>
      </c>
      <c r="AM181" s="1"/>
      <c r="AN181" s="1">
        <f>IF(ISBLANK(AJ181),0,AJ181/100*9.8*1/(AL181*6)*2*PI())</f>
        <v>4.6181412007769955</v>
      </c>
      <c r="AO181" s="1">
        <f>IF(ISBLANK($C181),0,AN181/($C181/1000))</f>
        <v>303.82507899848656</v>
      </c>
      <c r="AT181" s="1">
        <f>IF(ISBLANK(AP181),0,AP181/100*9.8*1/(AR181*6)*2*PI())</f>
        <v>0</v>
      </c>
      <c r="AU181" s="1">
        <f>IF(ISBLANK($C181),0,AT181/($C181/1000))</f>
        <v>0</v>
      </c>
      <c r="AX181" s="1">
        <f>IF(ISBLANK(AV181),0,AV181/100*9.8*1/(AW181*6)*2*PI())</f>
        <v>0</v>
      </c>
      <c r="AY181" s="1">
        <f>IF(ISBLANK($C181),0,AX181/($C181/1000))</f>
        <v>0</v>
      </c>
      <c r="BB181" s="1">
        <f>IF(ISBLANK(AZ181),0,AZ181/100*9.8*1/(BA181*6)*2*PI())</f>
        <v>0</v>
      </c>
      <c r="BC181" s="1">
        <f>IF(ISBLANK($C181),0,BB181/($C181/1000))</f>
        <v>0</v>
      </c>
      <c r="BF181" s="1">
        <f>IF(ISBLANK(BD181),0,BD181/100*9.8*1/(BE181*6)*2*PI())</f>
        <v>0</v>
      </c>
      <c r="BG181" s="1">
        <f>IF(ISBLANK($C181),0,BF181/($C181/1000))</f>
        <v>0</v>
      </c>
      <c r="BL181" s="1">
        <f>IF(ISBLANK(BH181),0,BH181/100*9.8*1/(BJ181*6)*2*PI())</f>
        <v>0</v>
      </c>
      <c r="BM181" s="1">
        <f>IF(ISBLANK($C181),0,BL181/($C181/1000))</f>
        <v>0</v>
      </c>
      <c r="BP181" s="1">
        <f>IF(ISBLANK(BN181),0,BN181/100*9.8*1/(BO181*6)*2*PI())</f>
        <v>0</v>
      </c>
      <c r="BQ181" s="1">
        <f>IF(ISBLANK($C181),0,BP181/($C181/1000))</f>
        <v>0</v>
      </c>
      <c r="BR181" s="3" t="s">
        <v>295</v>
      </c>
    </row>
    <row r="182" spans="1:70" ht="13.5" customHeight="1">
      <c r="A182" s="1" t="s">
        <v>45</v>
      </c>
      <c r="B182" s="1" t="s">
        <v>306</v>
      </c>
      <c r="C182" s="1">
        <v>88.5</v>
      </c>
      <c r="G182" s="1"/>
      <c r="H182" s="1">
        <f>IF(ISBLANK(D182),0,D182/100*9.8*1/(F182*6)*2*PI())</f>
        <v>0</v>
      </c>
      <c r="I182" s="1">
        <f>IF(ISBLANK($C182),0,H182/($C182/1000))</f>
        <v>0</v>
      </c>
      <c r="M182" s="1"/>
      <c r="N182" s="1">
        <f>IF(ISBLANK(J182),0,J182/100*9.8*1/(L182*6)*2*PI())</f>
        <v>0</v>
      </c>
      <c r="O182" s="1">
        <f>IF(ISBLANK($C182),0,N182/($C182/1000))</f>
        <v>0</v>
      </c>
      <c r="P182" s="1"/>
      <c r="Q182" s="1"/>
      <c r="R182" s="1"/>
      <c r="S182" s="1"/>
      <c r="T182" s="1">
        <f>IF(ISBLANK(P182),0,P182/100*9.8*1/(R182*6)*2*PI())</f>
        <v>0</v>
      </c>
      <c r="U182" s="1">
        <f>IF(ISBLANK($C182),0,T182/($C182/1000))</f>
        <v>0</v>
      </c>
      <c r="V182" s="1">
        <v>55</v>
      </c>
      <c r="W182" s="1">
        <v>0.11</v>
      </c>
      <c r="X182" s="1">
        <f>IF(ISBLANK(V182),0,V182/100*9.8*1/(W182*6)*2*PI())</f>
        <v>51.312680008633293</v>
      </c>
      <c r="Y182" s="1">
        <f>IF(ISBLANK($C182),0,X182/($C182/1000))</f>
        <v>579.80429388286211</v>
      </c>
      <c r="Z182" s="1">
        <v>49</v>
      </c>
      <c r="AA182" s="1"/>
      <c r="AB182" s="1">
        <v>0.125</v>
      </c>
      <c r="AC182" s="1"/>
      <c r="AD182" s="1">
        <f>IF(ISBLANK(Z182),0,Z182/100*9.8*1/(AB182*6)*2*PI())</f>
        <v>40.229141126768504</v>
      </c>
      <c r="AE182" s="1">
        <f>IF(ISBLANK($C182),0,AD182/($C182/1000))</f>
        <v>454.56656640416389</v>
      </c>
      <c r="AH182" s="1">
        <f>IF(ISBLANK(AF182),0,AF182/100*9.8*1/(AG182*6)*2*PI())</f>
        <v>0</v>
      </c>
      <c r="AI182" s="1">
        <f>IF(ISBLANK($C182),0,AH182/($C182/1000))</f>
        <v>0</v>
      </c>
      <c r="AJ182" s="1">
        <v>40</v>
      </c>
      <c r="AK182" s="1"/>
      <c r="AL182" s="1">
        <v>0.14199999999999999</v>
      </c>
      <c r="AM182" s="1"/>
      <c r="AN182" s="1">
        <f>IF(ISBLANK(AJ182),0,AJ182/100*9.8*1/(AL182*6)*2*PI())</f>
        <v>28.908552117539891</v>
      </c>
      <c r="AO182" s="1">
        <f>IF(ISBLANK($C182),0,AN182/($C182/1000))</f>
        <v>326.65030641288013</v>
      </c>
      <c r="AT182" s="1">
        <f>IF(ISBLANK(AP182),0,AP182/100*9.8*1/(AR182*6)*2*PI())</f>
        <v>0</v>
      </c>
      <c r="AU182" s="1">
        <f>IF(ISBLANK($C182),0,AT182/($C182/1000))</f>
        <v>0</v>
      </c>
      <c r="AV182" s="1">
        <v>35</v>
      </c>
      <c r="AW182" s="1">
        <v>0.17499999999999999</v>
      </c>
      <c r="AX182" s="1">
        <f>IF(ISBLANK(AV182),0,AV182/100*9.8*1/(AW182*6)*2*PI())</f>
        <v>20.525072003453321</v>
      </c>
      <c r="AY182" s="1">
        <f>IF(ISBLANK($C182),0,AX182/($C182/1000))</f>
        <v>231.92171755314487</v>
      </c>
      <c r="BB182" s="1">
        <v>0</v>
      </c>
      <c r="BC182" s="1">
        <v>0</v>
      </c>
      <c r="BF182" s="1">
        <f>IF(ISBLANK(BD182),0,BD182/100*9.8*1/(BE182*6)*2*PI())</f>
        <v>0</v>
      </c>
      <c r="BG182" s="1">
        <f>IF(ISBLANK($C182),0,BF182/($C182/1000))</f>
        <v>0</v>
      </c>
      <c r="BL182" s="1">
        <f>IF(ISBLANK(BH182),0,BH182/100*9.8*1/(BJ182*6)*2*PI())</f>
        <v>0</v>
      </c>
      <c r="BM182" s="1">
        <f>IF(ISBLANK($C182),0,BL182/($C182/1000))</f>
        <v>0</v>
      </c>
      <c r="BP182" s="1">
        <f>IF(ISBLANK(BN182),0,BN182/100*9.8*1/(BO182*6)*2*PI())</f>
        <v>0</v>
      </c>
      <c r="BQ182" s="1">
        <f>IF(ISBLANK($C182),0,BP182/($C182/1000))</f>
        <v>0</v>
      </c>
      <c r="BR182" s="3" t="s">
        <v>307</v>
      </c>
    </row>
    <row r="183" spans="1:70" ht="13.5" customHeight="1">
      <c r="A183" s="1" t="s">
        <v>45</v>
      </c>
      <c r="B183" s="1" t="s">
        <v>308</v>
      </c>
      <c r="C183" s="1">
        <v>88.5</v>
      </c>
      <c r="G183" s="1"/>
      <c r="H183" s="1">
        <f>IF(ISBLANK(D183),0,D183/100*9.8*1/(F183*6)*2*PI())</f>
        <v>0</v>
      </c>
      <c r="I183" s="1">
        <f>IF(ISBLANK($C183),0,H183/($C183/1000))</f>
        <v>0</v>
      </c>
      <c r="M183" s="1"/>
      <c r="N183" s="1">
        <f>IF(ISBLANK(J183),0,J183/100*9.8*1/(L183*6)*2*PI())</f>
        <v>0</v>
      </c>
      <c r="O183" s="1">
        <f>IF(ISBLANK($C183),0,N183/($C183/1000))</f>
        <v>0</v>
      </c>
      <c r="P183" s="1"/>
      <c r="Q183" s="1"/>
      <c r="R183" s="1"/>
      <c r="S183" s="1"/>
      <c r="T183" s="1">
        <f>IF(ISBLANK(P183),0,P183/100*9.8*1/(R183*6)*2*PI())</f>
        <v>0</v>
      </c>
      <c r="U183" s="1">
        <f>IF(ISBLANK($C183),0,T183/($C183/1000))</f>
        <v>0</v>
      </c>
      <c r="V183" s="1">
        <v>55</v>
      </c>
      <c r="W183" s="1">
        <v>0.11</v>
      </c>
      <c r="X183" s="1">
        <f>IF(ISBLANK(V183),0,V183/100*9.8*1/(W183*6)*2*PI())</f>
        <v>51.312680008633293</v>
      </c>
      <c r="Y183" s="1">
        <f>IF(ISBLANK($C183),0,X183/($C183/1000))</f>
        <v>579.80429388286211</v>
      </c>
      <c r="Z183" s="1">
        <v>49</v>
      </c>
      <c r="AA183" s="1"/>
      <c r="AB183" s="1">
        <v>0.125</v>
      </c>
      <c r="AC183" s="1"/>
      <c r="AD183" s="1">
        <f>IF(ISBLANK(Z183),0,Z183/100*9.8*1/(AB183*6)*2*PI())</f>
        <v>40.229141126768504</v>
      </c>
      <c r="AE183" s="1">
        <f>IF(ISBLANK($C183),0,AD183/($C183/1000))</f>
        <v>454.56656640416389</v>
      </c>
      <c r="AH183" s="1">
        <f>IF(ISBLANK(AF183),0,AF183/100*9.8*1/(AG183*6)*2*PI())</f>
        <v>0</v>
      </c>
      <c r="AI183" s="1">
        <f>IF(ISBLANK($C183),0,AH183/($C183/1000))</f>
        <v>0</v>
      </c>
      <c r="AJ183" s="1">
        <v>40</v>
      </c>
      <c r="AK183" s="1"/>
      <c r="AL183" s="1">
        <v>0.14199999999999999</v>
      </c>
      <c r="AM183" s="1"/>
      <c r="AN183" s="1">
        <f>IF(ISBLANK(AJ183),0,AJ183/100*9.8*1/(AL183*6)*2*PI())</f>
        <v>28.908552117539891</v>
      </c>
      <c r="AO183" s="1">
        <f>IF(ISBLANK($C183),0,AN183/($C183/1000))</f>
        <v>326.65030641288013</v>
      </c>
      <c r="AT183" s="1">
        <f>IF(ISBLANK(AP183),0,AP183/100*9.8*1/(AR183*6)*2*PI())</f>
        <v>0</v>
      </c>
      <c r="AU183" s="1">
        <f>IF(ISBLANK($C183),0,AT183/($C183/1000))</f>
        <v>0</v>
      </c>
      <c r="AV183" s="1">
        <v>35</v>
      </c>
      <c r="AW183" s="1">
        <v>0.17499999999999999</v>
      </c>
      <c r="AX183" s="1">
        <f>IF(ISBLANK(AV183),0,AV183/100*9.8*1/(AW183*6)*2*PI())</f>
        <v>20.525072003453321</v>
      </c>
      <c r="AY183" s="1">
        <f>IF(ISBLANK($C183),0,AX183/($C183/1000))</f>
        <v>231.92171755314487</v>
      </c>
      <c r="BB183" s="1">
        <v>0</v>
      </c>
      <c r="BC183" s="1">
        <v>0</v>
      </c>
      <c r="BF183" s="1">
        <f>IF(ISBLANK(BD183),0,BD183/100*9.8*1/(BE183*6)*2*PI())</f>
        <v>0</v>
      </c>
      <c r="BG183" s="1">
        <f>IF(ISBLANK($C183),0,BF183/($C183/1000))</f>
        <v>0</v>
      </c>
      <c r="BL183" s="1">
        <f>IF(ISBLANK(BH183),0,BH183/100*9.8*1/(BJ183*6)*2*PI())</f>
        <v>0</v>
      </c>
      <c r="BM183" s="1">
        <f>IF(ISBLANK($C183),0,BL183/($C183/1000))</f>
        <v>0</v>
      </c>
      <c r="BP183" s="1">
        <f>IF(ISBLANK(BN183),0,BN183/100*9.8*1/(BO183*6)*2*PI())</f>
        <v>0</v>
      </c>
      <c r="BQ183" s="1">
        <f>IF(ISBLANK($C183),0,BP183/($C183/1000))</f>
        <v>0</v>
      </c>
      <c r="BR183" s="9" t="s">
        <v>978</v>
      </c>
    </row>
    <row r="184" spans="1:70" ht="13.5" customHeight="1">
      <c r="A184" s="1" t="s">
        <v>76</v>
      </c>
      <c r="B184" s="1" t="s">
        <v>606</v>
      </c>
      <c r="C184" s="1">
        <v>58</v>
      </c>
      <c r="H184" s="1">
        <f>IF(ISBLANK(D184),0,D184/100*9.8*1/(F184*6)*2*PI())</f>
        <v>0</v>
      </c>
      <c r="I184" s="1">
        <f>IF(ISBLANK($C184),0,H184/($C184/1000))</f>
        <v>0</v>
      </c>
      <c r="M184" s="1"/>
      <c r="N184" s="1">
        <f>IF(ISBLANK(J184),0,J184/100*9.8*1/(L184*6)*2*PI())</f>
        <v>0</v>
      </c>
      <c r="O184" s="1">
        <f>IF(ISBLANK($C184),0,N184/($C184/1000))</f>
        <v>0</v>
      </c>
      <c r="P184" s="1"/>
      <c r="Q184" s="1"/>
      <c r="R184" s="1"/>
      <c r="S184" s="1"/>
      <c r="T184" s="1">
        <f>IF(ISBLANK(P184),0,P184/100*9.8*1/(R184*6)*2*PI())</f>
        <v>0</v>
      </c>
      <c r="U184" s="1">
        <f>IF(ISBLANK($C184),0,T184/($C184/1000))</f>
        <v>0</v>
      </c>
      <c r="X184" s="1">
        <f>IF(ISBLANK(V184),0,V184/100*9.8*1/(W184*6)*2*PI())</f>
        <v>0</v>
      </c>
      <c r="Y184" s="1">
        <f>IF(ISBLANK($C184),0,X184/($C184/1000))</f>
        <v>0</v>
      </c>
      <c r="Z184" s="1">
        <v>31</v>
      </c>
      <c r="AA184" s="1"/>
      <c r="AB184" s="1">
        <v>0.121</v>
      </c>
      <c r="AC184" s="1"/>
      <c r="AD184" s="1">
        <f>IF(ISBLANK(Z184),0,Z184/100*9.8*1/(AB184*6)*2*PI())</f>
        <v>26.292447607729457</v>
      </c>
      <c r="AE184" s="1">
        <f>IF(ISBLANK($C184),0,AD184/($C184/1000))</f>
        <v>453.318062202232</v>
      </c>
      <c r="AH184" s="1">
        <f>IF(ISBLANK(AF184),0,AF184/100*9.8*1/(AG184*6)*2*PI())</f>
        <v>0</v>
      </c>
      <c r="AI184" s="1">
        <f>IF(ISBLANK($C184),0,AH184/($C184/1000))</f>
        <v>0</v>
      </c>
      <c r="AJ184" s="1">
        <v>26</v>
      </c>
      <c r="AK184" s="1"/>
      <c r="AL184" s="1">
        <v>0.152</v>
      </c>
      <c r="AM184" s="1"/>
      <c r="AN184" s="1">
        <f>IF(ISBLANK(AJ184),0,AJ184/100*9.8*1/(AL184*6)*2*PI())</f>
        <v>17.554337897690342</v>
      </c>
      <c r="AO184" s="1">
        <f>IF(ISBLANK($C184),0,AN184/($C184/1000))</f>
        <v>302.66099823604037</v>
      </c>
      <c r="AT184" s="1">
        <f>IF(ISBLANK(AP184),0,AP184/100*9.8*1/(AR184*6)*2*PI())</f>
        <v>0</v>
      </c>
      <c r="AU184" s="1">
        <f>IF(ISBLANK($C184),0,AT184/($C184/1000))</f>
        <v>0</v>
      </c>
      <c r="AX184" s="1">
        <f>IF(ISBLANK(AV184),0,AV184/100*9.8*1/(AW184*6)*2*PI())</f>
        <v>0</v>
      </c>
      <c r="AY184" s="1">
        <f>IF(ISBLANK($C184),0,AX184/($C184/1000))</f>
        <v>0</v>
      </c>
      <c r="BB184" s="1">
        <f>IF(ISBLANK(AZ184),0,AZ184/100*9.8*1/(BA184*6)*2*PI())</f>
        <v>0</v>
      </c>
      <c r="BC184" s="1">
        <f>IF(ISBLANK($C184),0,BB184/($C184/1000))</f>
        <v>0</v>
      </c>
      <c r="BF184" s="1">
        <f>IF(ISBLANK(BD184),0,BD184/100*9.8*1/(BE184*6)*2*PI())</f>
        <v>0</v>
      </c>
      <c r="BG184" s="1">
        <f>IF(ISBLANK($C184),0,BF184/($C184/1000))</f>
        <v>0</v>
      </c>
      <c r="BL184" s="1">
        <f>IF(ISBLANK(BH184),0,BH184/100*9.8*1/(BJ184*6)*2*PI())</f>
        <v>0</v>
      </c>
      <c r="BM184" s="1">
        <f>IF(ISBLANK($C184),0,BL184/($C184/1000))</f>
        <v>0</v>
      </c>
      <c r="BP184" s="1">
        <f>IF(ISBLANK(BN184),0,BN184/100*9.8*1/(BO184*6)*2*PI())</f>
        <v>0</v>
      </c>
      <c r="BQ184" s="1">
        <f>IF(ISBLANK($C184),0,BP184/($C184/1000))</f>
        <v>0</v>
      </c>
      <c r="BR184" s="3" t="s">
        <v>607</v>
      </c>
    </row>
    <row r="185" spans="1:70" ht="13.5" customHeight="1">
      <c r="A185" s="1" t="s">
        <v>45</v>
      </c>
      <c r="B185" s="1" t="s">
        <v>331</v>
      </c>
      <c r="C185" s="1">
        <v>53</v>
      </c>
      <c r="G185" s="1"/>
      <c r="H185" s="1">
        <f>IF(ISBLANK(D185),0,D185/100*9.8*1/(F185*6)*2*PI())</f>
        <v>0</v>
      </c>
      <c r="I185" s="1">
        <f>IF(ISBLANK($C185),0,H185/($C185/1000))</f>
        <v>0</v>
      </c>
      <c r="M185" s="1"/>
      <c r="N185" s="1">
        <f>IF(ISBLANK(J185),0,J185/100*9.8*1/(L185*6)*2*PI())</f>
        <v>0</v>
      </c>
      <c r="O185" s="1">
        <f>IF(ISBLANK($C185),0,N185/($C185/1000))</f>
        <v>0</v>
      </c>
      <c r="P185" s="1"/>
      <c r="Q185" s="1"/>
      <c r="R185" s="1"/>
      <c r="S185" s="1"/>
      <c r="T185" s="1">
        <f>IF(ISBLANK(P185),0,P185/100*9.8*1/(R185*6)*2*PI())</f>
        <v>0</v>
      </c>
      <c r="U185" s="1">
        <f>IF(ISBLANK($C185),0,T185/($C185/1000))</f>
        <v>0</v>
      </c>
      <c r="V185" s="1">
        <v>15.5</v>
      </c>
      <c r="W185" s="1">
        <v>5.5E-2</v>
      </c>
      <c r="X185" s="1">
        <f>IF(ISBLANK(V185),0,V185/100*9.8*1/(W185*6)*2*PI())</f>
        <v>28.921692368502402</v>
      </c>
      <c r="Y185" s="1">
        <f>IF(ISBLANK($C185),0,X185/($C185/1000))</f>
        <v>545.69230883966793</v>
      </c>
      <c r="Z185" s="1">
        <v>14</v>
      </c>
      <c r="AA185" s="1"/>
      <c r="AB185" s="1">
        <v>0.06</v>
      </c>
      <c r="AC185" s="1"/>
      <c r="AD185" s="1">
        <f>IF(ISBLANK(Z185),0,Z185/100*9.8*1/(AB185*6)*2*PI())</f>
        <v>23.945917337362207</v>
      </c>
      <c r="AE185" s="1">
        <f>IF(ISBLANK($C185),0,AD185/($C185/1000))</f>
        <v>451.80976108230578</v>
      </c>
      <c r="AH185" s="1">
        <f>IF(ISBLANK(AF185),0,AF185/100*9.8*1/(AG185*6)*2*PI())</f>
        <v>0</v>
      </c>
      <c r="AI185" s="1">
        <f>IF(ISBLANK($C185),0,AH185/($C185/1000))</f>
        <v>0</v>
      </c>
      <c r="AJ185" s="1">
        <v>12</v>
      </c>
      <c r="AK185" s="1"/>
      <c r="AL185" s="1">
        <v>7.0000000000000007E-2</v>
      </c>
      <c r="AM185" s="1"/>
      <c r="AN185" s="1">
        <f>IF(ISBLANK(AJ185),0,AJ185/100*9.8*1/(AL185*6)*2*PI())</f>
        <v>17.592918860102838</v>
      </c>
      <c r="AO185" s="1">
        <f>IF(ISBLANK($C185),0,AN185/($C185/1000))</f>
        <v>331.94186528495919</v>
      </c>
      <c r="AT185" s="1">
        <f>IF(ISBLANK(AP185),0,AP185/100*9.8*1/(AR185*6)*2*PI())</f>
        <v>0</v>
      </c>
      <c r="AU185" s="1">
        <f>IF(ISBLANK($C185),0,AT185/($C185/1000))</f>
        <v>0</v>
      </c>
      <c r="AV185" s="1">
        <v>10</v>
      </c>
      <c r="AW185" s="1">
        <v>0.09</v>
      </c>
      <c r="AX185" s="1">
        <f>IF(ISBLANK(AV185),0,AV185/100*9.8*1/(AW185*6)*2*PI())</f>
        <v>11.402817779696287</v>
      </c>
      <c r="AY185" s="1">
        <f>IF(ISBLANK($C185),0,AX185/($C185/1000))</f>
        <v>215.14750527728845</v>
      </c>
      <c r="BB185" s="1">
        <v>0</v>
      </c>
      <c r="BC185" s="1">
        <v>0</v>
      </c>
      <c r="BF185" s="1">
        <f>IF(ISBLANK(BD185),0,BD185/100*9.8*1/(BE185*6)*2*PI())</f>
        <v>0</v>
      </c>
      <c r="BG185" s="1">
        <f>IF(ISBLANK($C185),0,BF185/($C185/1000))</f>
        <v>0</v>
      </c>
      <c r="BL185" s="1">
        <f>IF(ISBLANK(BH185),0,BH185/100*9.8*1/(BJ185*6)*2*PI())</f>
        <v>0</v>
      </c>
      <c r="BM185" s="1">
        <f>IF(ISBLANK($C185),0,BL185/($C185/1000))</f>
        <v>0</v>
      </c>
      <c r="BP185" s="1">
        <f>IF(ISBLANK(BN185),0,BN185/100*9.8*1/(BO185*6)*2*PI())</f>
        <v>0</v>
      </c>
      <c r="BQ185" s="1">
        <f>IF(ISBLANK($C185),0,BP185/($C185/1000))</f>
        <v>0</v>
      </c>
      <c r="BR185" s="9" t="s">
        <v>981</v>
      </c>
    </row>
    <row r="186" spans="1:70" ht="13.5" customHeight="1">
      <c r="A186" s="1" t="s">
        <v>76</v>
      </c>
      <c r="B186" s="1" t="s">
        <v>299</v>
      </c>
      <c r="C186" s="1">
        <v>26.8</v>
      </c>
      <c r="H186" s="1">
        <f>IF(ISBLANK(D186),0,D186/100*9.8*1/(F186*6)*2*PI())</f>
        <v>0</v>
      </c>
      <c r="I186" s="1">
        <f>IF(ISBLANK($C186),0,H186/($C186/1000))</f>
        <v>0</v>
      </c>
      <c r="M186" s="1"/>
      <c r="N186" s="1">
        <f>IF(ISBLANK(J186),0,J186/100*9.8*1/(L186*6)*2*PI())</f>
        <v>0</v>
      </c>
      <c r="O186" s="1">
        <f>IF(ISBLANK($C186),0,N186/($C186/1000))</f>
        <v>0</v>
      </c>
      <c r="P186" s="1"/>
      <c r="Q186" s="1"/>
      <c r="R186" s="1"/>
      <c r="S186" s="1"/>
      <c r="T186" s="1">
        <f>IF(ISBLANK(P186),0,P186/100*9.8*1/(R186*6)*2*PI())</f>
        <v>0</v>
      </c>
      <c r="U186" s="1">
        <f>IF(ISBLANK($C186),0,T186/($C186/1000))</f>
        <v>0</v>
      </c>
      <c r="V186" s="1">
        <v>10.6</v>
      </c>
      <c r="W186" s="1">
        <v>6.9000000000000006E-2</v>
      </c>
      <c r="X186" s="1">
        <f>IF(ISBLANK(V186),0,V186/100*9.8*1/(W186*6)*2*PI())</f>
        <v>15.765635017145298</v>
      </c>
      <c r="Y186" s="1">
        <f>IF(ISBLANK($C186),0,X186/($C186/1000))</f>
        <v>588.26996332631711</v>
      </c>
      <c r="Z186" s="1">
        <v>9.3000000000000007</v>
      </c>
      <c r="AA186" s="1"/>
      <c r="AB186" s="1">
        <v>7.9000000000000001E-2</v>
      </c>
      <c r="AC186" s="1"/>
      <c r="AD186" s="1">
        <f>IF(ISBLANK(Z186),0,Z186/100*9.8*1/(AB186*6)*2*PI())</f>
        <v>12.081213267855436</v>
      </c>
      <c r="AE186" s="1">
        <f>IF(ISBLANK($C186),0,AD186/($C186/1000))</f>
        <v>450.79153984535208</v>
      </c>
      <c r="AH186" s="1">
        <f>IF(ISBLANK(AF186),0,AF186/100*9.8*1/(AG186*6)*2*PI())</f>
        <v>0</v>
      </c>
      <c r="AI186" s="1">
        <f>IF(ISBLANK($C186),0,AH186/($C186/1000))</f>
        <v>0</v>
      </c>
      <c r="AJ186" s="1">
        <v>7.9</v>
      </c>
      <c r="AK186" s="1"/>
      <c r="AL186" s="1">
        <v>9.9000000000000005E-2</v>
      </c>
      <c r="AM186" s="1"/>
      <c r="AN186" s="1">
        <f>IF(ISBLANK(AJ186),0,AJ186/100*9.8*1/(AL186*6)*2*PI())</f>
        <v>8.1892964054182418</v>
      </c>
      <c r="AO186" s="1">
        <f>IF(ISBLANK($C186),0,AN186/($C186/1000))</f>
        <v>305.57076139620307</v>
      </c>
      <c r="AT186" s="1">
        <f>IF(ISBLANK(AP186),0,AP186/100*9.8*1/(AR186*6)*2*PI())</f>
        <v>0</v>
      </c>
      <c r="AU186" s="1">
        <f>IF(ISBLANK($C186),0,AT186/($C186/1000))</f>
        <v>0</v>
      </c>
      <c r="AX186" s="1">
        <f>IF(ISBLANK(AV186),0,AV186/100*9.8*1/(AW186*6)*2*PI())</f>
        <v>0</v>
      </c>
      <c r="AY186" s="1">
        <f>IF(ISBLANK($C186),0,AX186/($C186/1000))</f>
        <v>0</v>
      </c>
      <c r="BB186" s="1">
        <f>IF(ISBLANK(AZ186),0,AZ186/100*9.8*1/(BA186*6)*2*PI())</f>
        <v>0</v>
      </c>
      <c r="BC186" s="1">
        <f>IF(ISBLANK($C186),0,BB186/($C186/1000))</f>
        <v>0</v>
      </c>
      <c r="BF186" s="1">
        <f>IF(ISBLANK(BD186),0,BD186/100*9.8*1/(BE186*6)*2*PI())</f>
        <v>0</v>
      </c>
      <c r="BG186" s="1">
        <f>IF(ISBLANK($C186),0,BF186/($C186/1000))</f>
        <v>0</v>
      </c>
      <c r="BL186" s="1">
        <f>IF(ISBLANK(BH186),0,BH186/100*9.8*1/(BJ186*6)*2*PI())</f>
        <v>0</v>
      </c>
      <c r="BM186" s="1">
        <f>IF(ISBLANK($C186),0,BL186/($C186/1000))</f>
        <v>0</v>
      </c>
      <c r="BP186" s="1">
        <f>IF(ISBLANK(BN186),0,BN186/100*9.8*1/(BO186*6)*2*PI())</f>
        <v>0</v>
      </c>
      <c r="BQ186" s="1">
        <f>IF(ISBLANK($C186),0,BP186/($C186/1000))</f>
        <v>0</v>
      </c>
      <c r="BR186" s="3" t="s">
        <v>300</v>
      </c>
    </row>
    <row r="187" spans="1:70" ht="13.5" customHeight="1">
      <c r="A187" s="1" t="s">
        <v>45</v>
      </c>
      <c r="B187" s="1" t="s">
        <v>324</v>
      </c>
      <c r="C187" s="1">
        <v>73.5</v>
      </c>
      <c r="G187" s="1"/>
      <c r="H187" s="1">
        <f>IF(ISBLANK(D187),0,D187/100*9.8*1/(F187*6)*2*PI())</f>
        <v>0</v>
      </c>
      <c r="I187" s="1">
        <f>IF(ISBLANK($C187),0,H187/($C187/1000))</f>
        <v>0</v>
      </c>
      <c r="M187" s="1"/>
      <c r="N187" s="1">
        <f>IF(ISBLANK(J187),0,J187/100*9.8*1/(L187*6)*2*PI())</f>
        <v>0</v>
      </c>
      <c r="O187" s="1">
        <f>IF(ISBLANK($C187),0,N187/($C187/1000))</f>
        <v>0</v>
      </c>
      <c r="P187" s="1"/>
      <c r="Q187" s="1"/>
      <c r="R187" s="1"/>
      <c r="S187" s="1"/>
      <c r="T187" s="1">
        <f>IF(ISBLANK(P187),0,P187/100*9.8*1/(R187*6)*2*PI())</f>
        <v>0</v>
      </c>
      <c r="U187" s="1">
        <f>IF(ISBLANK($C187),0,T187/($C187/1000))</f>
        <v>0</v>
      </c>
      <c r="V187" s="1">
        <v>40</v>
      </c>
      <c r="W187" s="1">
        <v>0.1</v>
      </c>
      <c r="X187" s="1">
        <f>IF(ISBLANK(V187),0,V187/100*9.8*1/(W187*6)*2*PI())</f>
        <v>41.050144006906628</v>
      </c>
      <c r="Y187" s="1">
        <f>IF(ISBLANK($C187),0,X187/($C187/1000))</f>
        <v>558.50536063818549</v>
      </c>
      <c r="Z187" s="1">
        <v>35</v>
      </c>
      <c r="AA187" s="1"/>
      <c r="AB187" s="1">
        <v>0.11</v>
      </c>
      <c r="AC187" s="1"/>
      <c r="AD187" s="1">
        <f>IF(ISBLANK(Z187),0,Z187/100*9.8*1/(AB187*6)*2*PI())</f>
        <v>32.653523641857547</v>
      </c>
      <c r="AE187" s="1">
        <f>IF(ISBLANK($C187),0,AD187/($C187/1000))</f>
        <v>444.26562778037481</v>
      </c>
      <c r="AH187" s="1">
        <f>IF(ISBLANK(AF187),0,AF187/100*9.8*1/(AG187*6)*2*PI())</f>
        <v>0</v>
      </c>
      <c r="AI187" s="1">
        <f>IF(ISBLANK($C187),0,AH187/($C187/1000))</f>
        <v>0</v>
      </c>
      <c r="AJ187" s="1">
        <v>29</v>
      </c>
      <c r="AK187" s="1"/>
      <c r="AL187" s="1">
        <v>0.123</v>
      </c>
      <c r="AM187" s="1"/>
      <c r="AN187" s="1">
        <f>IF(ISBLANK(AJ187),0,AJ187/100*9.8*1/(AL187*6)*2*PI())</f>
        <v>24.196223093501875</v>
      </c>
      <c r="AO187" s="1">
        <f>IF(ISBLANK($C187),0,AN187/($C187/1000))</f>
        <v>329.20031419730441</v>
      </c>
      <c r="AT187" s="1">
        <f>IF(ISBLANK(AP187),0,AP187/100*9.8*1/(AR187*6)*2*PI())</f>
        <v>0</v>
      </c>
      <c r="AU187" s="1">
        <f>IF(ISBLANK($C187),0,AT187/($C187/1000))</f>
        <v>0</v>
      </c>
      <c r="AX187" s="1">
        <f>IF(ISBLANK(AV187),0,AV187/100*9.8*1/(AW187*6)*2*PI())</f>
        <v>0</v>
      </c>
      <c r="AY187" s="1">
        <f>IF(ISBLANK($C187),0,AX187/($C187/1000))</f>
        <v>0</v>
      </c>
      <c r="BB187" s="1">
        <v>0</v>
      </c>
      <c r="BC187" s="1">
        <v>0</v>
      </c>
      <c r="BF187" s="1">
        <f>IF(ISBLANK(BD187),0,BD187/100*9.8*1/(BE187*6)*2*PI())</f>
        <v>0</v>
      </c>
      <c r="BG187" s="1">
        <f>IF(ISBLANK($C187),0,BF187/($C187/1000))</f>
        <v>0</v>
      </c>
      <c r="BL187" s="1">
        <f>IF(ISBLANK(BH187),0,BH187/100*9.8*1/(BJ187*6)*2*PI())</f>
        <v>0</v>
      </c>
      <c r="BM187" s="1">
        <f>IF(ISBLANK($C187),0,BL187/($C187/1000))</f>
        <v>0</v>
      </c>
      <c r="BP187" s="1">
        <f>IF(ISBLANK(BN187),0,BN187/100*9.8*1/(BO187*6)*2*PI())</f>
        <v>0</v>
      </c>
      <c r="BQ187" s="1">
        <f>IF(ISBLANK($C187),0,BP187/($C187/1000))</f>
        <v>0</v>
      </c>
      <c r="BR187" s="9" t="s">
        <v>980</v>
      </c>
    </row>
    <row r="188" spans="1:70" ht="13.5" customHeight="1">
      <c r="A188" s="1" t="s">
        <v>76</v>
      </c>
      <c r="B188" s="1" t="s">
        <v>608</v>
      </c>
      <c r="C188" s="1">
        <v>58</v>
      </c>
      <c r="H188" s="1">
        <f>IF(ISBLANK(D188),0,D188/100*9.8*1/(F188*6)*2*PI())</f>
        <v>0</v>
      </c>
      <c r="I188" s="1">
        <f>IF(ISBLANK($C188),0,H188/($C188/1000))</f>
        <v>0</v>
      </c>
      <c r="M188" s="1"/>
      <c r="N188" s="1">
        <f>IF(ISBLANK(J188),0,J188/100*9.8*1/(L188*6)*2*PI())</f>
        <v>0</v>
      </c>
      <c r="O188" s="1">
        <f>IF(ISBLANK($C188),0,N188/($C188/1000))</f>
        <v>0</v>
      </c>
      <c r="P188" s="1"/>
      <c r="Q188" s="1"/>
      <c r="R188" s="1"/>
      <c r="S188" s="1"/>
      <c r="T188" s="1">
        <f>IF(ISBLANK(P188),0,P188/100*9.8*1/(R188*6)*2*PI())</f>
        <v>0</v>
      </c>
      <c r="U188" s="1">
        <f>IF(ISBLANK($C188),0,T188/($C188/1000))</f>
        <v>0</v>
      </c>
      <c r="X188" s="1">
        <f>IF(ISBLANK(V188),0,V188/100*9.8*1/(W188*6)*2*PI())</f>
        <v>0</v>
      </c>
      <c r="Y188" s="1">
        <f>IF(ISBLANK($C188),0,X188/($C188/1000))</f>
        <v>0</v>
      </c>
      <c r="Z188" s="1">
        <v>30</v>
      </c>
      <c r="AA188" s="1"/>
      <c r="AB188" s="1">
        <v>0.12</v>
      </c>
      <c r="AC188" s="1"/>
      <c r="AD188" s="1">
        <f>IF(ISBLANK(Z188),0,Z188/100*9.8*1/(AB188*6)*2*PI())</f>
        <v>25.656340004316643</v>
      </c>
      <c r="AE188" s="1">
        <f>IF(ISBLANK($C188),0,AD188/($C188/1000))</f>
        <v>442.35068972959726</v>
      </c>
      <c r="AH188" s="1">
        <f>IF(ISBLANK(AF188),0,AF188/100*9.8*1/(AG188*6)*2*PI())</f>
        <v>0</v>
      </c>
      <c r="AI188" s="1">
        <f>IF(ISBLANK($C188),0,AH188/($C188/1000))</f>
        <v>0</v>
      </c>
      <c r="AJ188" s="1">
        <v>27</v>
      </c>
      <c r="AK188" s="1"/>
      <c r="AL188" s="1">
        <v>0.15</v>
      </c>
      <c r="AM188" s="1"/>
      <c r="AN188" s="1">
        <f>IF(ISBLANK(AJ188),0,AJ188/100*9.8*1/(AL188*6)*2*PI())</f>
        <v>18.472564803107989</v>
      </c>
      <c r="AO188" s="1">
        <f>IF(ISBLANK($C188),0,AN188/($C188/1000))</f>
        <v>318.49249660531012</v>
      </c>
      <c r="AT188" s="1">
        <f>IF(ISBLANK(AP188),0,AP188/100*9.8*1/(AR188*6)*2*PI())</f>
        <v>0</v>
      </c>
      <c r="AU188" s="1">
        <f>IF(ISBLANK($C188),0,AT188/($C188/1000))</f>
        <v>0</v>
      </c>
      <c r="AX188" s="1">
        <f>IF(ISBLANK(AV188),0,AV188/100*9.8*1/(AW188*6)*2*PI())</f>
        <v>0</v>
      </c>
      <c r="AY188" s="1">
        <f>IF(ISBLANK($C188),0,AX188/($C188/1000))</f>
        <v>0</v>
      </c>
      <c r="BB188" s="1">
        <f>IF(ISBLANK(AZ188),0,AZ188/100*9.8*1/(BA188*6)*2*PI())</f>
        <v>0</v>
      </c>
      <c r="BC188" s="1">
        <f>IF(ISBLANK($C188),0,BB188/($C188/1000))</f>
        <v>0</v>
      </c>
      <c r="BF188" s="1">
        <f>IF(ISBLANK(BD188),0,BD188/100*9.8*1/(BE188*6)*2*PI())</f>
        <v>0</v>
      </c>
      <c r="BG188" s="1">
        <f>IF(ISBLANK($C188),0,BF188/($C188/1000))</f>
        <v>0</v>
      </c>
      <c r="BL188" s="1">
        <f>IF(ISBLANK(BH188),0,BH188/100*9.8*1/(BJ188*6)*2*PI())</f>
        <v>0</v>
      </c>
      <c r="BM188" s="1">
        <f>IF(ISBLANK($C188),0,BL188/($C188/1000))</f>
        <v>0</v>
      </c>
      <c r="BP188" s="1">
        <f>IF(ISBLANK(BN188),0,BN188/100*9.8*1/(BO188*6)*2*PI())</f>
        <v>0</v>
      </c>
      <c r="BQ188" s="1">
        <f>IF(ISBLANK($C188),0,BP188/($C188/1000))</f>
        <v>0</v>
      </c>
      <c r="BR188" s="3" t="s">
        <v>609</v>
      </c>
    </row>
    <row r="189" spans="1:70" ht="13.5" customHeight="1">
      <c r="A189" s="1" t="s">
        <v>45</v>
      </c>
      <c r="B189" s="1" t="s">
        <v>304</v>
      </c>
      <c r="C189" s="1">
        <v>79</v>
      </c>
      <c r="G189" s="1"/>
      <c r="H189" s="1">
        <f>IF(ISBLANK(D189),0,D189/100*9.8*1/(F189*6)*2*PI())</f>
        <v>0</v>
      </c>
      <c r="I189" s="1">
        <f>IF(ISBLANK($C189),0,H189/($C189/1000))</f>
        <v>0</v>
      </c>
      <c r="M189" s="1"/>
      <c r="N189" s="1">
        <f>IF(ISBLANK(J189),0,J189/100*9.8*1/(L189*6)*2*PI())</f>
        <v>0</v>
      </c>
      <c r="O189" s="1">
        <f>IF(ISBLANK($C189),0,N189/($C189/1000))</f>
        <v>0</v>
      </c>
      <c r="P189" s="1"/>
      <c r="Q189" s="1"/>
      <c r="R189" s="1"/>
      <c r="S189" s="1"/>
      <c r="T189" s="1">
        <f>IF(ISBLANK(P189),0,P189/100*9.8*1/(R189*6)*2*PI())</f>
        <v>0</v>
      </c>
      <c r="U189" s="1">
        <f>IF(ISBLANK($C189),0,T189/($C189/1000))</f>
        <v>0</v>
      </c>
      <c r="V189" s="1">
        <v>38</v>
      </c>
      <c r="W189" s="1">
        <v>8.5000000000000006E-2</v>
      </c>
      <c r="X189" s="1">
        <f>IF(ISBLANK(V189),0,V189/100*9.8*1/(W189*6)*2*PI())</f>
        <v>45.879572713601533</v>
      </c>
      <c r="Y189" s="1">
        <f>IF(ISBLANK($C189),0,X189/($C189/1000))</f>
        <v>580.75408498229785</v>
      </c>
      <c r="Z189" s="1">
        <v>34</v>
      </c>
      <c r="AA189" s="1"/>
      <c r="AB189" s="1">
        <v>0.1</v>
      </c>
      <c r="AC189" s="1"/>
      <c r="AD189" s="1">
        <f>IF(ISBLANK(Z189),0,Z189/100*9.8*1/(AB189*6)*2*PI())</f>
        <v>34.892622405870632</v>
      </c>
      <c r="AE189" s="1">
        <f>IF(ISBLANK($C189),0,AD189/($C189/1000))</f>
        <v>441.67876463127385</v>
      </c>
      <c r="AH189" s="1">
        <f>IF(ISBLANK(AF189),0,AF189/100*9.8*1/(AG189*6)*2*PI())</f>
        <v>0</v>
      </c>
      <c r="AI189" s="1">
        <f>IF(ISBLANK($C189),0,AH189/($C189/1000))</f>
        <v>0</v>
      </c>
      <c r="AJ189" s="1">
        <v>29</v>
      </c>
      <c r="AK189" s="1"/>
      <c r="AL189" s="1">
        <v>0.12</v>
      </c>
      <c r="AM189" s="1"/>
      <c r="AN189" s="1">
        <f>IF(ISBLANK(AJ189),0,AJ189/100*9.8*1/(AL189*6)*2*PI())</f>
        <v>24.801128670839425</v>
      </c>
      <c r="AO189" s="1">
        <f>IF(ISBLANK($C189),0,AN189/($C189/1000))</f>
        <v>313.93833760556237</v>
      </c>
      <c r="AT189" s="1">
        <f>IF(ISBLANK(AP189),0,AP189/100*9.8*1/(AR189*6)*2*PI())</f>
        <v>0</v>
      </c>
      <c r="AU189" s="1">
        <f>IF(ISBLANK($C189),0,AT189/($C189/1000))</f>
        <v>0</v>
      </c>
      <c r="AX189" s="1">
        <f>IF(ISBLANK(AV189),0,AV189/100*9.8*1/(AW189*6)*2*PI())</f>
        <v>0</v>
      </c>
      <c r="AY189" s="1">
        <f>IF(ISBLANK($C189),0,AX189/($C189/1000))</f>
        <v>0</v>
      </c>
      <c r="BB189" s="1">
        <v>0</v>
      </c>
      <c r="BC189" s="1">
        <v>0</v>
      </c>
      <c r="BF189" s="1">
        <f>IF(ISBLANK(BD189),0,BD189/100*9.8*1/(BE189*6)*2*PI())</f>
        <v>0</v>
      </c>
      <c r="BG189" s="1">
        <f>IF(ISBLANK($C189),0,BF189/($C189/1000))</f>
        <v>0</v>
      </c>
      <c r="BL189" s="1">
        <f>IF(ISBLANK(BH189),0,BH189/100*9.8*1/(BJ189*6)*2*PI())</f>
        <v>0</v>
      </c>
      <c r="BM189" s="1">
        <f>IF(ISBLANK($C189),0,BL189/($C189/1000))</f>
        <v>0</v>
      </c>
      <c r="BP189" s="1">
        <f>IF(ISBLANK(BN189),0,BN189/100*9.8*1/(BO189*6)*2*PI())</f>
        <v>0</v>
      </c>
      <c r="BQ189" s="1">
        <f>IF(ISBLANK($C189),0,BP189/($C189/1000))</f>
        <v>0</v>
      </c>
      <c r="BR189" s="3" t="s">
        <v>305</v>
      </c>
    </row>
    <row r="190" spans="1:70" ht="13.5" customHeight="1">
      <c r="A190" s="1" t="s">
        <v>45</v>
      </c>
      <c r="B190" s="1" t="s">
        <v>352</v>
      </c>
      <c r="C190" s="1">
        <v>26</v>
      </c>
      <c r="G190" s="1"/>
      <c r="H190" s="1">
        <f>IF(ISBLANK(D190),0,D190/100*9.8*1/(F190*6)*2*PI())</f>
        <v>0</v>
      </c>
      <c r="I190" s="1">
        <f>IF(ISBLANK($C190),0,H190/($C190/1000))</f>
        <v>0</v>
      </c>
      <c r="M190" s="1"/>
      <c r="N190" s="1">
        <f>IF(ISBLANK(J190),0,J190/100*9.8*1/(L190*6)*2*PI())</f>
        <v>0</v>
      </c>
      <c r="O190" s="1">
        <f>IF(ISBLANK($C190),0,N190/($C190/1000))</f>
        <v>0</v>
      </c>
      <c r="P190" s="1"/>
      <c r="Q190" s="1"/>
      <c r="R190" s="1"/>
      <c r="S190" s="1"/>
      <c r="T190" s="1">
        <f>IF(ISBLANK(P190),0,P190/100*9.8*1/(R190*6)*2*PI())</f>
        <v>0</v>
      </c>
      <c r="U190" s="1">
        <f>IF(ISBLANK($C190),0,T190/($C190/1000))</f>
        <v>0</v>
      </c>
      <c r="V190" s="1">
        <v>10.5</v>
      </c>
      <c r="W190" s="1">
        <v>0.08</v>
      </c>
      <c r="X190" s="1">
        <f>IF(ISBLANK(V190),0,V190/100*9.8*1/(W190*6)*2*PI())</f>
        <v>13.46957850226624</v>
      </c>
      <c r="Y190" s="1">
        <f>IF(ISBLANK($C190),0,X190/($C190/1000))</f>
        <v>518.06071162562466</v>
      </c>
      <c r="Z190" s="1">
        <v>9.5</v>
      </c>
      <c r="AA190" s="1"/>
      <c r="AB190" s="1">
        <v>8.5000000000000006E-2</v>
      </c>
      <c r="AC190" s="1"/>
      <c r="AD190" s="1">
        <f>IF(ISBLANK(Z190),0,Z190/100*9.8*1/(AB190*6)*2*PI())</f>
        <v>11.469893178400383</v>
      </c>
      <c r="AE190" s="1">
        <f>IF(ISBLANK($C190),0,AD190/($C190/1000))</f>
        <v>441.14973763078399</v>
      </c>
      <c r="AH190" s="1">
        <f>IF(ISBLANK(AF190),0,AF190/100*9.8*1/(AG190*6)*2*PI())</f>
        <v>0</v>
      </c>
      <c r="AI190" s="1">
        <f>IF(ISBLANK($C190),0,AH190/($C190/1000))</f>
        <v>0</v>
      </c>
      <c r="AJ190" s="1">
        <v>8.5</v>
      </c>
      <c r="AK190" s="1"/>
      <c r="AL190" s="1">
        <v>9.5000000000000001E-2</v>
      </c>
      <c r="AM190" s="1"/>
      <c r="AN190" s="1">
        <f>IF(ISBLANK(AJ190),0,AJ190/100*9.8*1/(AL190*6)*2*PI())</f>
        <v>9.1822690541764818</v>
      </c>
      <c r="AO190" s="1">
        <f>IF(ISBLANK($C190),0,AN190/($C190/1000))</f>
        <v>353.16419439140316</v>
      </c>
      <c r="AT190" s="1">
        <f>IF(ISBLANK(AP190),0,AP190/100*9.8*1/(AR190*6)*2*PI())</f>
        <v>0</v>
      </c>
      <c r="AU190" s="1">
        <f>IF(ISBLANK($C190),0,AT190/($C190/1000))</f>
        <v>0</v>
      </c>
      <c r="AX190" s="1">
        <f>IF(ISBLANK(AV190),0,AV190/100*9.8*1/(AW190*6)*2*PI())</f>
        <v>0</v>
      </c>
      <c r="AY190" s="1">
        <f>IF(ISBLANK($C190),0,AX190/($C190/1000))</f>
        <v>0</v>
      </c>
      <c r="BB190" s="1">
        <v>0</v>
      </c>
      <c r="BC190" s="1">
        <v>0</v>
      </c>
      <c r="BF190" s="1">
        <f>IF(ISBLANK(BD190),0,BD190/100*9.8*1/(BE190*6)*2*PI())</f>
        <v>0</v>
      </c>
      <c r="BG190" s="1">
        <f>IF(ISBLANK($C190),0,BF190/($C190/1000))</f>
        <v>0</v>
      </c>
      <c r="BL190" s="1">
        <f>IF(ISBLANK(BH190),0,BH190/100*9.8*1/(BJ190*6)*2*PI())</f>
        <v>0</v>
      </c>
      <c r="BM190" s="1">
        <f>IF(ISBLANK($C190),0,BL190/($C190/1000))</f>
        <v>0</v>
      </c>
      <c r="BP190" s="1">
        <f>IF(ISBLANK(BN190),0,BN190/100*9.8*1/(BO190*6)*2*PI())</f>
        <v>0</v>
      </c>
      <c r="BQ190" s="1">
        <f>IF(ISBLANK($C190),0,BP190/($C190/1000))</f>
        <v>0</v>
      </c>
      <c r="BR190" s="9" t="s">
        <v>985</v>
      </c>
    </row>
    <row r="191" spans="1:70" ht="13.5" customHeight="1">
      <c r="A191" s="1" t="s">
        <v>45</v>
      </c>
      <c r="B191" s="10" t="s">
        <v>347</v>
      </c>
      <c r="C191" s="1">
        <v>51</v>
      </c>
      <c r="G191" s="1"/>
      <c r="H191" s="1">
        <f>IF(ISBLANK(D191),0,D191/100*9.8*1/(F191*6)*2*PI())</f>
        <v>0</v>
      </c>
      <c r="I191" s="1">
        <f>IF(ISBLANK($C191),0,H191/($C191/1000))</f>
        <v>0</v>
      </c>
      <c r="M191" s="1"/>
      <c r="N191" s="1">
        <f>IF(ISBLANK(J191),0,J191/100*9.8*1/(L191*6)*2*PI())</f>
        <v>0</v>
      </c>
      <c r="O191" s="1">
        <f>IF(ISBLANK($C191),0,N191/($C191/1000))</f>
        <v>0</v>
      </c>
      <c r="P191" s="1"/>
      <c r="Q191" s="1"/>
      <c r="R191" s="1"/>
      <c r="S191" s="1"/>
      <c r="T191" s="1">
        <f>IF(ISBLANK(P191),0,P191/100*9.8*1/(R191*6)*2*PI())</f>
        <v>0</v>
      </c>
      <c r="U191" s="1">
        <f>IF(ISBLANK($C191),0,T191/($C191/1000))</f>
        <v>0</v>
      </c>
      <c r="V191" s="1">
        <v>19</v>
      </c>
      <c r="W191" s="1">
        <v>7.2999999999999995E-2</v>
      </c>
      <c r="X191" s="1">
        <f>IF(ISBLANK(V191),0,V191/100*9.8*1/(W191*6)*2*PI())</f>
        <v>26.710710141480348</v>
      </c>
      <c r="Y191" s="10">
        <f>IF(ISBLANK($C191),0,X191/($C191/1000))</f>
        <v>523.73941453883037</v>
      </c>
      <c r="Z191" s="1">
        <v>18</v>
      </c>
      <c r="AA191" s="1"/>
      <c r="AB191" s="1">
        <v>8.3000000000000004E-2</v>
      </c>
      <c r="AC191" s="1"/>
      <c r="AD191" s="1">
        <f>IF(ISBLANK(Z191),0,Z191/100*9.8*1/(AB191*6)*2*PI())</f>
        <v>22.256102172419258</v>
      </c>
      <c r="AE191" s="1">
        <f>IF(ISBLANK($C191),0,AD191/($C191/1000))</f>
        <v>436.39416024351488</v>
      </c>
      <c r="AH191" s="1">
        <f>IF(ISBLANK(AF191),0,AF191/100*9.8*1/(AG191*6)*2*PI())</f>
        <v>0</v>
      </c>
      <c r="AI191" s="1">
        <f>IF(ISBLANK($C191),0,AH191/($C191/1000))</f>
        <v>0</v>
      </c>
      <c r="AJ191" s="1">
        <v>16</v>
      </c>
      <c r="AK191" s="1"/>
      <c r="AL191" s="1">
        <v>9.5000000000000001E-2</v>
      </c>
      <c r="AM191" s="1"/>
      <c r="AN191" s="1">
        <f>IF(ISBLANK(AJ191),0,AJ191/100*9.8*1/(AL191*6)*2*PI())</f>
        <v>17.284271160802788</v>
      </c>
      <c r="AO191" s="1">
        <f>IF(ISBLANK($C191),0,AN191/($C191/1000))</f>
        <v>338.9072776627998</v>
      </c>
      <c r="AT191" s="1">
        <f>IF(ISBLANK(AP191),0,AP191/100*9.8*1/(AR191*6)*2*PI())</f>
        <v>0</v>
      </c>
      <c r="AU191" s="1">
        <f>IF(ISBLANK($C191),0,AT191/($C191/1000))</f>
        <v>0</v>
      </c>
      <c r="AX191" s="1">
        <f>IF(ISBLANK(AV191),0,AV191/100*9.8*1/(AW191*6)*2*PI())</f>
        <v>0</v>
      </c>
      <c r="AY191" s="1">
        <f>IF(ISBLANK($C191),0,AX191/($C191/1000))</f>
        <v>0</v>
      </c>
      <c r="BB191" s="1">
        <v>0</v>
      </c>
      <c r="BC191" s="1">
        <v>0</v>
      </c>
      <c r="BF191" s="1">
        <f>IF(ISBLANK(BD191),0,BD191/100*9.8*1/(BE191*6)*2*PI())</f>
        <v>0</v>
      </c>
      <c r="BG191" s="1">
        <f>IF(ISBLANK($C191),0,BF191/($C191/1000))</f>
        <v>0</v>
      </c>
      <c r="BL191" s="1">
        <f>IF(ISBLANK(BH191),0,BH191/100*9.8*1/(BJ191*6)*2*PI())</f>
        <v>0</v>
      </c>
      <c r="BM191" s="1">
        <f>IF(ISBLANK($C191),0,BL191/($C191/1000))</f>
        <v>0</v>
      </c>
      <c r="BP191" s="1">
        <f>IF(ISBLANK(BN191),0,BN191/100*9.8*1/(BO191*6)*2*PI())</f>
        <v>0</v>
      </c>
      <c r="BQ191" s="1">
        <f>IF(ISBLANK($C191),0,BP191/($C191/1000))</f>
        <v>0</v>
      </c>
      <c r="BR191" s="9" t="s">
        <v>984</v>
      </c>
    </row>
    <row r="192" spans="1:70" ht="13.5" customHeight="1">
      <c r="A192" s="1" t="s">
        <v>76</v>
      </c>
      <c r="B192" s="10" t="s">
        <v>610</v>
      </c>
      <c r="C192" s="1">
        <v>16.8</v>
      </c>
      <c r="H192" s="1">
        <f>IF(ISBLANK(D192),0,D192/100*9.8*1/(F192*6)*2*PI())</f>
        <v>0</v>
      </c>
      <c r="I192" s="1">
        <f>IF(ISBLANK($C192),0,H192/($C192/1000))</f>
        <v>0</v>
      </c>
      <c r="M192" s="1"/>
      <c r="N192" s="1">
        <f>IF(ISBLANK(J192),0,J192/100*9.8*1/(L192*6)*2*PI())</f>
        <v>0</v>
      </c>
      <c r="O192" s="1">
        <f>IF(ISBLANK($C192),0,N192/($C192/1000))</f>
        <v>0</v>
      </c>
      <c r="P192" s="1"/>
      <c r="Q192" s="1"/>
      <c r="R192" s="1"/>
      <c r="S192" s="1"/>
      <c r="T192" s="1">
        <f>IF(ISBLANK(P192),0,P192/100*9.8*1/(R192*6)*2*PI())</f>
        <v>0</v>
      </c>
      <c r="U192" s="1">
        <f>IF(ISBLANK($C192),0,T192/($C192/1000))</f>
        <v>0</v>
      </c>
      <c r="X192" s="1">
        <f>IF(ISBLANK(V192),0,V192/100*9.8*1/(W192*6)*2*PI())</f>
        <v>0</v>
      </c>
      <c r="Y192" s="1">
        <f>IF(ISBLANK($C192),0,X192/($C192/1000))</f>
        <v>0</v>
      </c>
      <c r="Z192" s="1">
        <v>3.7</v>
      </c>
      <c r="AA192" s="1"/>
      <c r="AB192" s="1">
        <v>5.1999999999999998E-2</v>
      </c>
      <c r="AC192" s="1"/>
      <c r="AD192" s="1">
        <f>IF(ISBLANK(Z192),0,Z192/100*9.8*1/(AB192*6)*2*PI())</f>
        <v>7.3021890781516623</v>
      </c>
      <c r="AE192" s="10">
        <f>IF(ISBLANK($C192),0,AD192/($C192/1000))</f>
        <v>434.65411179474177</v>
      </c>
      <c r="AH192" s="1">
        <f>IF(ISBLANK(AF192),0,AF192/100*9.8*1/(AG192*6)*2*PI())</f>
        <v>0</v>
      </c>
      <c r="AI192" s="1">
        <f>IF(ISBLANK($C192),0,AH192/($C192/1000))</f>
        <v>0</v>
      </c>
      <c r="AJ192" s="1">
        <v>3.1</v>
      </c>
      <c r="AK192" s="1"/>
      <c r="AL192" s="1">
        <v>0.06</v>
      </c>
      <c r="AM192" s="1"/>
      <c r="AN192" s="1">
        <f>IF(ISBLANK(AJ192),0,AJ192/100*9.8*1/(AL192*6)*2*PI())</f>
        <v>5.3023102675587728</v>
      </c>
      <c r="AO192" s="1">
        <f>IF(ISBLANK($C192),0,AN192/($C192/1000))</f>
        <v>315.61370640230786</v>
      </c>
      <c r="AP192" s="1">
        <v>2.7</v>
      </c>
      <c r="AQ192" s="1"/>
      <c r="AR192" s="1">
        <v>6.8000000000000005E-2</v>
      </c>
      <c r="AS192" s="1"/>
      <c r="AT192" s="1">
        <f>IF(ISBLANK(AP192),0,AP192/100*9.8*1/(AR192*6)*2*PI())</f>
        <v>4.0748304712738204</v>
      </c>
      <c r="AU192" s="1">
        <f>IF(ISBLANK($C192),0,AT192/($C192/1000))</f>
        <v>242.54943281391783</v>
      </c>
      <c r="AX192" s="1">
        <f>IF(ISBLANK(AV192),0,AV192/100*9.8*1/(AW192*6)*2*PI())</f>
        <v>0</v>
      </c>
      <c r="AY192" s="1">
        <f>IF(ISBLANK($C192),0,AX192/($C192/1000))</f>
        <v>0</v>
      </c>
      <c r="BB192" s="1">
        <f>IF(ISBLANK(AZ192),0,AZ192/100*9.8*1/(BA192*6)*2*PI())</f>
        <v>0</v>
      </c>
      <c r="BC192" s="1">
        <f>IF(ISBLANK($C192),0,BB192/($C192/1000))</f>
        <v>0</v>
      </c>
      <c r="BF192" s="1">
        <f>IF(ISBLANK(BD192),0,BD192/100*9.8*1/(BE192*6)*2*PI())</f>
        <v>0</v>
      </c>
      <c r="BG192" s="1">
        <f>IF(ISBLANK($C192),0,BF192/($C192/1000))</f>
        <v>0</v>
      </c>
      <c r="BL192" s="1">
        <f>IF(ISBLANK(BH192),0,BH192/100*9.8*1/(BJ192*6)*2*PI())</f>
        <v>0</v>
      </c>
      <c r="BM192" s="1">
        <f>IF(ISBLANK($C192),0,BL192/($C192/1000))</f>
        <v>0</v>
      </c>
      <c r="BP192" s="1">
        <f>IF(ISBLANK(BN192),0,BN192/100*9.8*1/(BO192*6)*2*PI())</f>
        <v>0</v>
      </c>
      <c r="BQ192" s="1">
        <f>IF(ISBLANK($C192),0,BP192/($C192/1000))</f>
        <v>0</v>
      </c>
      <c r="BR192" s="3" t="s">
        <v>611</v>
      </c>
    </row>
    <row r="193" spans="1:70" ht="13.5" customHeight="1">
      <c r="A193" s="1" t="s">
        <v>76</v>
      </c>
      <c r="B193" s="1" t="s">
        <v>311</v>
      </c>
      <c r="C193" s="1">
        <v>55</v>
      </c>
      <c r="H193" s="1">
        <f>IF(ISBLANK(D193),0,D193/100*9.8*1/(F193*6)*2*PI())</f>
        <v>0</v>
      </c>
      <c r="I193" s="1">
        <f>IF(ISBLANK($C193),0,H193/($C193/1000))</f>
        <v>0</v>
      </c>
      <c r="M193" s="1"/>
      <c r="N193" s="1">
        <f>IF(ISBLANK(J193),0,J193/100*9.8*1/(L193*6)*2*PI())</f>
        <v>0</v>
      </c>
      <c r="O193" s="1">
        <f>IF(ISBLANK($C193),0,N193/($C193/1000))</f>
        <v>0</v>
      </c>
      <c r="P193" s="1"/>
      <c r="Q193" s="1"/>
      <c r="R193" s="1"/>
      <c r="S193" s="1"/>
      <c r="T193" s="1">
        <f>IF(ISBLANK(P193),0,P193/100*9.8*1/(R193*6)*2*PI())</f>
        <v>0</v>
      </c>
      <c r="U193" s="1">
        <f>IF(ISBLANK($C193),0,T193/($C193/1000))</f>
        <v>0</v>
      </c>
      <c r="V193" s="1">
        <v>31</v>
      </c>
      <c r="W193" s="1">
        <v>0.10199999999999999</v>
      </c>
      <c r="X193" s="1">
        <f>IF(ISBLANK(V193),0,V193/100*9.8*1/(W193*6)*2*PI())</f>
        <v>31.190060397404547</v>
      </c>
      <c r="Y193" s="1">
        <f>IF(ISBLANK($C193),0,X193/($C193/1000))</f>
        <v>567.09200722553726</v>
      </c>
      <c r="Z193" s="1">
        <v>28</v>
      </c>
      <c r="AA193" s="1"/>
      <c r="AB193" s="1">
        <v>0.121</v>
      </c>
      <c r="AC193" s="1"/>
      <c r="AD193" s="1">
        <f>IF(ISBLANK(Z193),0,Z193/100*9.8*1/(AB193*6)*2*PI())</f>
        <v>23.748017194078223</v>
      </c>
      <c r="AE193" s="1">
        <f>IF(ISBLANK($C193),0,AD193/($C193/1000))</f>
        <v>431.78213080142223</v>
      </c>
      <c r="AH193" s="1">
        <f>IF(ISBLANK(AF193),0,AF193/100*9.8*1/(AG193*6)*2*PI())</f>
        <v>0</v>
      </c>
      <c r="AI193" s="1">
        <f>IF(ISBLANK($C193),0,AH193/($C193/1000))</f>
        <v>0</v>
      </c>
      <c r="AJ193" s="1">
        <v>25</v>
      </c>
      <c r="AK193" s="1"/>
      <c r="AL193" s="1">
        <v>0.14000000000000001</v>
      </c>
      <c r="AM193" s="1"/>
      <c r="AN193" s="1">
        <f>IF(ISBLANK(AJ193),0,AJ193/100*9.8*1/(AL193*6)*2*PI())</f>
        <v>18.32595714594046</v>
      </c>
      <c r="AO193" s="1">
        <f>IF(ISBLANK($C193),0,AN193/($C193/1000))</f>
        <v>333.1992208352811</v>
      </c>
      <c r="AT193" s="1">
        <f>IF(ISBLANK(AP193),0,AP193/100*9.8*1/(AR193*6)*2*PI())</f>
        <v>0</v>
      </c>
      <c r="AU193" s="1">
        <f>IF(ISBLANK($C193),0,AT193/($C193/1000))</f>
        <v>0</v>
      </c>
      <c r="AX193" s="1">
        <f>IF(ISBLANK(AV193),0,AV193/100*9.8*1/(AW193*6)*2*PI())</f>
        <v>0</v>
      </c>
      <c r="AY193" s="1">
        <f>IF(ISBLANK($C193),0,AX193/($C193/1000))</f>
        <v>0</v>
      </c>
      <c r="BB193" s="1">
        <f>IF(ISBLANK(AZ193),0,AZ193/100*9.8*1/(BA193*6)*2*PI())</f>
        <v>0</v>
      </c>
      <c r="BC193" s="1">
        <f>IF(ISBLANK($C193),0,BB193/($C193/1000))</f>
        <v>0</v>
      </c>
      <c r="BF193" s="1">
        <f>IF(ISBLANK(BD193),0,BD193/100*9.8*1/(BE193*6)*2*PI())</f>
        <v>0</v>
      </c>
      <c r="BG193" s="1">
        <f>IF(ISBLANK($C193),0,BF193/($C193/1000))</f>
        <v>0</v>
      </c>
      <c r="BL193" s="1">
        <f>IF(ISBLANK(BH193),0,BH193/100*9.8*1/(BJ193*6)*2*PI())</f>
        <v>0</v>
      </c>
      <c r="BM193" s="1">
        <f>IF(ISBLANK($C193),0,BL193/($C193/1000))</f>
        <v>0</v>
      </c>
      <c r="BP193" s="1">
        <f>IF(ISBLANK(BN193),0,BN193/100*9.8*1/(BO193*6)*2*PI())</f>
        <v>0</v>
      </c>
      <c r="BQ193" s="1">
        <f>IF(ISBLANK($C193),0,BP193/($C193/1000))</f>
        <v>0</v>
      </c>
      <c r="BR193" s="3" t="s">
        <v>312</v>
      </c>
    </row>
    <row r="194" spans="1:70" ht="13.5" customHeight="1">
      <c r="A194" s="1" t="s">
        <v>76</v>
      </c>
      <c r="B194" s="1" t="s">
        <v>313</v>
      </c>
      <c r="C194" s="1">
        <v>53</v>
      </c>
      <c r="H194" s="1">
        <f>IF(ISBLANK(D194),0,D194/100*9.8*1/(F194*6)*2*PI())</f>
        <v>0</v>
      </c>
      <c r="I194" s="1">
        <f>IF(ISBLANK($C194),0,H194/($C194/1000))</f>
        <v>0</v>
      </c>
      <c r="M194" s="1"/>
      <c r="N194" s="1">
        <f>IF(ISBLANK(J194),0,J194/100*9.8*1/(L194*6)*2*PI())</f>
        <v>0</v>
      </c>
      <c r="O194" s="1">
        <f>IF(ISBLANK($C194),0,N194/($C194/1000))</f>
        <v>0</v>
      </c>
      <c r="P194" s="1"/>
      <c r="Q194" s="1"/>
      <c r="R194" s="1"/>
      <c r="S194" s="1"/>
      <c r="T194" s="1">
        <f>IF(ISBLANK(P194),0,P194/100*9.8*1/(R194*6)*2*PI())</f>
        <v>0</v>
      </c>
      <c r="U194" s="1">
        <f>IF(ISBLANK($C194),0,T194/($C194/1000))</f>
        <v>0</v>
      </c>
      <c r="V194" s="1">
        <v>14</v>
      </c>
      <c r="W194" s="1">
        <v>4.8000000000000001E-2</v>
      </c>
      <c r="X194" s="1">
        <f>IF(ISBLANK(V194),0,V194/100*9.8*1/(W194*6)*2*PI())</f>
        <v>29.932396671702755</v>
      </c>
      <c r="Y194" s="1">
        <f>IF(ISBLANK($C194),0,X194/($C194/1000))</f>
        <v>564.76220135288213</v>
      </c>
      <c r="Z194" s="1">
        <v>12</v>
      </c>
      <c r="AA194" s="1"/>
      <c r="AB194" s="1">
        <v>5.3999999999999999E-2</v>
      </c>
      <c r="AC194" s="1"/>
      <c r="AD194" s="1">
        <f>IF(ISBLANK(Z194),0,Z194/100*9.8*1/(AB194*6)*2*PI())</f>
        <v>22.80563555939257</v>
      </c>
      <c r="AE194" s="1">
        <f>IF(ISBLANK($C194),0,AD194/($C194/1000))</f>
        <v>430.29501055457683</v>
      </c>
      <c r="AH194" s="1">
        <f>IF(ISBLANK(AF194),0,AF194/100*9.8*1/(AG194*6)*2*PI())</f>
        <v>0</v>
      </c>
      <c r="AI194" s="1">
        <f>IF(ISBLANK($C194),0,AH194/($C194/1000))</f>
        <v>0</v>
      </c>
      <c r="AJ194" s="1">
        <v>10</v>
      </c>
      <c r="AK194" s="1"/>
      <c r="AL194" s="1">
        <v>6.4000000000000001E-2</v>
      </c>
      <c r="AM194" s="1"/>
      <c r="AN194" s="1">
        <f>IF(ISBLANK(AJ194),0,AJ194/100*9.8*1/(AL194*6)*2*PI())</f>
        <v>16.035212502697902</v>
      </c>
      <c r="AO194" s="1">
        <f>IF(ISBLANK($C194),0,AN194/($C194/1000))</f>
        <v>302.55117929618683</v>
      </c>
      <c r="AT194" s="1">
        <f>IF(ISBLANK(AP194),0,AP194/100*9.8*1/(AR194*6)*2*PI())</f>
        <v>0</v>
      </c>
      <c r="AU194" s="1">
        <f>IF(ISBLANK($C194),0,AT194/($C194/1000))</f>
        <v>0</v>
      </c>
      <c r="AX194" s="1">
        <f>IF(ISBLANK(AV194),0,AV194/100*9.8*1/(AW194*6)*2*PI())</f>
        <v>0</v>
      </c>
      <c r="AY194" s="1">
        <f>IF(ISBLANK($C194),0,AX194/($C194/1000))</f>
        <v>0</v>
      </c>
      <c r="BB194" s="1">
        <f>IF(ISBLANK(AZ194),0,AZ194/100*9.8*1/(BA194*6)*2*PI())</f>
        <v>0</v>
      </c>
      <c r="BC194" s="1">
        <f>IF(ISBLANK($C194),0,BB194/($C194/1000))</f>
        <v>0</v>
      </c>
      <c r="BF194" s="1">
        <f>IF(ISBLANK(BD194),0,BD194/100*9.8*1/(BE194*6)*2*PI())</f>
        <v>0</v>
      </c>
      <c r="BG194" s="1">
        <f>IF(ISBLANK($C194),0,BF194/($C194/1000))</f>
        <v>0</v>
      </c>
      <c r="BL194" s="1">
        <f>IF(ISBLANK(BH194),0,BH194/100*9.8*1/(BJ194*6)*2*PI())</f>
        <v>0</v>
      </c>
      <c r="BM194" s="1">
        <f>IF(ISBLANK($C194),0,BL194/($C194/1000))</f>
        <v>0</v>
      </c>
      <c r="BP194" s="1">
        <f>IF(ISBLANK(BN194),0,BN194/100*9.8*1/(BO194*6)*2*PI())</f>
        <v>0</v>
      </c>
      <c r="BQ194" s="1">
        <f>IF(ISBLANK($C194),0,BP194/($C194/1000))</f>
        <v>0</v>
      </c>
      <c r="BR194" s="3" t="s">
        <v>314</v>
      </c>
    </row>
    <row r="195" spans="1:70" ht="13.5" customHeight="1">
      <c r="A195" s="1" t="s">
        <v>76</v>
      </c>
      <c r="B195" s="1" t="s">
        <v>315</v>
      </c>
      <c r="C195" s="1">
        <v>53</v>
      </c>
      <c r="H195" s="1">
        <f>IF(ISBLANK(D195),0,D195/100*9.8*1/(F195*6)*2*PI())</f>
        <v>0</v>
      </c>
      <c r="I195" s="1">
        <f>IF(ISBLANK($C195),0,H195/($C195/1000))</f>
        <v>0</v>
      </c>
      <c r="M195" s="1"/>
      <c r="N195" s="1">
        <f>IF(ISBLANK(J195),0,J195/100*9.8*1/(L195*6)*2*PI())</f>
        <v>0</v>
      </c>
      <c r="O195" s="1">
        <f>IF(ISBLANK($C195),0,N195/($C195/1000))</f>
        <v>0</v>
      </c>
      <c r="P195" s="1"/>
      <c r="Q195" s="1"/>
      <c r="R195" s="1"/>
      <c r="S195" s="1"/>
      <c r="T195" s="1">
        <f>IF(ISBLANK(P195),0,P195/100*9.8*1/(R195*6)*2*PI())</f>
        <v>0</v>
      </c>
      <c r="U195" s="1">
        <f>IF(ISBLANK($C195),0,T195/($C195/1000))</f>
        <v>0</v>
      </c>
      <c r="V195" s="1">
        <v>14</v>
      </c>
      <c r="W195" s="1">
        <v>4.8000000000000001E-2</v>
      </c>
      <c r="X195" s="1">
        <f>IF(ISBLANK(V195),0,V195/100*9.8*1/(W195*6)*2*PI())</f>
        <v>29.932396671702755</v>
      </c>
      <c r="Y195" s="1">
        <f>IF(ISBLANK($C195),0,X195/($C195/1000))</f>
        <v>564.76220135288213</v>
      </c>
      <c r="Z195" s="1">
        <v>12</v>
      </c>
      <c r="AA195" s="1"/>
      <c r="AB195" s="1">
        <v>5.3999999999999999E-2</v>
      </c>
      <c r="AC195" s="1"/>
      <c r="AD195" s="1">
        <f>IF(ISBLANK(Z195),0,Z195/100*9.8*1/(AB195*6)*2*PI())</f>
        <v>22.80563555939257</v>
      </c>
      <c r="AE195" s="1">
        <f>IF(ISBLANK($C195),0,AD195/($C195/1000))</f>
        <v>430.29501055457683</v>
      </c>
      <c r="AH195" s="1">
        <f>IF(ISBLANK(AF195),0,AF195/100*9.8*1/(AG195*6)*2*PI())</f>
        <v>0</v>
      </c>
      <c r="AI195" s="1">
        <f>IF(ISBLANK($C195),0,AH195/($C195/1000))</f>
        <v>0</v>
      </c>
      <c r="AJ195" s="1">
        <v>10</v>
      </c>
      <c r="AK195" s="1"/>
      <c r="AL195" s="1">
        <v>6.4000000000000001E-2</v>
      </c>
      <c r="AM195" s="1"/>
      <c r="AN195" s="1">
        <f>IF(ISBLANK(AJ195),0,AJ195/100*9.8*1/(AL195*6)*2*PI())</f>
        <v>16.035212502697902</v>
      </c>
      <c r="AO195" s="1">
        <f>IF(ISBLANK($C195),0,AN195/($C195/1000))</f>
        <v>302.55117929618683</v>
      </c>
      <c r="AT195" s="1">
        <f>IF(ISBLANK(AP195),0,AP195/100*9.8*1/(AR195*6)*2*PI())</f>
        <v>0</v>
      </c>
      <c r="AU195" s="1">
        <f>IF(ISBLANK($C195),0,AT195/($C195/1000))</f>
        <v>0</v>
      </c>
      <c r="AX195" s="1">
        <f>IF(ISBLANK(AV195),0,AV195/100*9.8*1/(AW195*6)*2*PI())</f>
        <v>0</v>
      </c>
      <c r="AY195" s="1">
        <f>IF(ISBLANK($C195),0,AX195/($C195/1000))</f>
        <v>0</v>
      </c>
      <c r="BB195" s="1">
        <f>IF(ISBLANK(AZ195),0,AZ195/100*9.8*1/(BA195*6)*2*PI())</f>
        <v>0</v>
      </c>
      <c r="BC195" s="1">
        <f>IF(ISBLANK($C195),0,BB195/($C195/1000))</f>
        <v>0</v>
      </c>
      <c r="BF195" s="1">
        <f>IF(ISBLANK(BD195),0,BD195/100*9.8*1/(BE195*6)*2*PI())</f>
        <v>0</v>
      </c>
      <c r="BG195" s="1">
        <f>IF(ISBLANK($C195),0,BF195/($C195/1000))</f>
        <v>0</v>
      </c>
      <c r="BL195" s="1">
        <f>IF(ISBLANK(BH195),0,BH195/100*9.8*1/(BJ195*6)*2*PI())</f>
        <v>0</v>
      </c>
      <c r="BM195" s="1">
        <f>IF(ISBLANK($C195),0,BL195/($C195/1000))</f>
        <v>0</v>
      </c>
      <c r="BP195" s="1">
        <f>IF(ISBLANK(BN195),0,BN195/100*9.8*1/(BO195*6)*2*PI())</f>
        <v>0</v>
      </c>
      <c r="BQ195" s="1">
        <f>IF(ISBLANK($C195),0,BP195/($C195/1000))</f>
        <v>0</v>
      </c>
      <c r="BR195" s="3" t="s">
        <v>316</v>
      </c>
    </row>
    <row r="196" spans="1:70" ht="13.5" customHeight="1">
      <c r="A196" s="1" t="s">
        <v>76</v>
      </c>
      <c r="B196" s="1" t="s">
        <v>612</v>
      </c>
      <c r="C196" s="1">
        <v>16.8</v>
      </c>
      <c r="H196" s="1">
        <f>IF(ISBLANK(D196),0,D196/100*9.8*1/(F196*6)*2*PI())</f>
        <v>0</v>
      </c>
      <c r="I196" s="1">
        <f>IF(ISBLANK($C196),0,H196/($C196/1000))</f>
        <v>0</v>
      </c>
      <c r="M196" s="1"/>
      <c r="N196" s="1">
        <f>IF(ISBLANK(J196),0,J196/100*9.8*1/(L196*6)*2*PI())</f>
        <v>0</v>
      </c>
      <c r="O196" s="1">
        <f>IF(ISBLANK($C196),0,N196/($C196/1000))</f>
        <v>0</v>
      </c>
      <c r="P196" s="1"/>
      <c r="Q196" s="1"/>
      <c r="R196" s="1"/>
      <c r="S196" s="1"/>
      <c r="T196" s="1">
        <f>IF(ISBLANK(P196),0,P196/100*9.8*1/(R196*6)*2*PI())</f>
        <v>0</v>
      </c>
      <c r="U196" s="1">
        <f>IF(ISBLANK($C196),0,T196/($C196/1000))</f>
        <v>0</v>
      </c>
      <c r="X196" s="1">
        <f>IF(ISBLANK(V196),0,V196/100*9.8*1/(W196*6)*2*PI())</f>
        <v>0</v>
      </c>
      <c r="Y196" s="1">
        <f>IF(ISBLANK($C196),0,X196/($C196/1000))</f>
        <v>0</v>
      </c>
      <c r="Z196" s="1">
        <v>5</v>
      </c>
      <c r="AA196" s="1"/>
      <c r="AB196" s="1">
        <v>7.0999999999999994E-2</v>
      </c>
      <c r="AC196" s="1"/>
      <c r="AD196" s="1">
        <f>IF(ISBLANK(Z196),0,Z196/100*9.8*1/(AB196*6)*2*PI())</f>
        <v>7.2271380293849727</v>
      </c>
      <c r="AE196" s="1">
        <f>IF(ISBLANK($C196),0,AD196/($C196/1000))</f>
        <v>430.18678746339117</v>
      </c>
      <c r="AH196" s="1">
        <f>IF(ISBLANK(AF196),0,AF196/100*9.8*1/(AG196*6)*2*PI())</f>
        <v>0</v>
      </c>
      <c r="AI196" s="1">
        <f>IF(ISBLANK($C196),0,AH196/($C196/1000))</f>
        <v>0</v>
      </c>
      <c r="AJ196" s="1">
        <v>4.2</v>
      </c>
      <c r="AK196" s="1"/>
      <c r="AL196" s="1">
        <v>8.5999999999999993E-2</v>
      </c>
      <c r="AM196" s="1"/>
      <c r="AN196" s="1">
        <f>IF(ISBLANK(AJ196),0,AJ196/100*9.8*1/(AL196*6)*2*PI())</f>
        <v>5.0119361868897636</v>
      </c>
      <c r="AO196" s="1">
        <f>IF(ISBLANK($C196),0,AN196/($C196/1000))</f>
        <v>298.32953493391443</v>
      </c>
      <c r="AP196" s="1">
        <v>3.5</v>
      </c>
      <c r="AQ196" s="1"/>
      <c r="AR196" s="1">
        <v>0.105</v>
      </c>
      <c r="AS196" s="1"/>
      <c r="AT196" s="1">
        <f>IF(ISBLANK(AP196),0,AP196/100*9.8*1/(AR196*6)*2*PI())</f>
        <v>3.4208453339088871</v>
      </c>
      <c r="AU196" s="1">
        <f>IF(ISBLANK($C196),0,AT196/($C196/1000))</f>
        <v>203.62174606600516</v>
      </c>
      <c r="AX196" s="1">
        <f>IF(ISBLANK(AV196),0,AV196/100*9.8*1/(AW196*6)*2*PI())</f>
        <v>0</v>
      </c>
      <c r="AY196" s="1">
        <f>IF(ISBLANK($C196),0,AX196/($C196/1000))</f>
        <v>0</v>
      </c>
      <c r="BB196" s="1">
        <f>IF(ISBLANK(AZ196),0,AZ196/100*9.8*1/(BA196*6)*2*PI())</f>
        <v>0</v>
      </c>
      <c r="BC196" s="1">
        <f>IF(ISBLANK($C196),0,BB196/($C196/1000))</f>
        <v>0</v>
      </c>
      <c r="BF196" s="1">
        <f>IF(ISBLANK(BD196),0,BD196/100*9.8*1/(BE196*6)*2*PI())</f>
        <v>0</v>
      </c>
      <c r="BG196" s="1">
        <f>IF(ISBLANK($C196),0,BF196/($C196/1000))</f>
        <v>0</v>
      </c>
      <c r="BL196" s="1">
        <f>IF(ISBLANK(BH196),0,BH196/100*9.8*1/(BJ196*6)*2*PI())</f>
        <v>0</v>
      </c>
      <c r="BM196" s="1">
        <f>IF(ISBLANK($C196),0,BL196/($C196/1000))</f>
        <v>0</v>
      </c>
      <c r="BP196" s="1">
        <f>IF(ISBLANK(BN196),0,BN196/100*9.8*1/(BO196*6)*2*PI())</f>
        <v>0</v>
      </c>
      <c r="BQ196" s="1">
        <f>IF(ISBLANK($C196),0,BP196/($C196/1000))</f>
        <v>0</v>
      </c>
      <c r="BR196" s="3" t="s">
        <v>613</v>
      </c>
    </row>
    <row r="197" spans="1:70" ht="13.5" customHeight="1">
      <c r="A197" s="1" t="s">
        <v>68</v>
      </c>
      <c r="B197" s="10" t="s">
        <v>614</v>
      </c>
      <c r="C197" s="1">
        <v>4.4000000000000004</v>
      </c>
      <c r="H197" s="1">
        <f>IF(ISBLANK(D197),0,D197/100*9.8*1/(F197*6)*2*PI())</f>
        <v>0</v>
      </c>
      <c r="I197" s="1">
        <f>IF(ISBLANK($C197),0,H197/($C197/1000))</f>
        <v>0</v>
      </c>
      <c r="M197" s="1"/>
      <c r="N197" s="1">
        <f>IF(ISBLANK(J197),0,J197/100*9.8*1/(L197*6)*2*PI())</f>
        <v>0</v>
      </c>
      <c r="O197" s="1">
        <f>IF(ISBLANK($C197),0,N197/($C197/1000))</f>
        <v>0</v>
      </c>
      <c r="P197" s="1"/>
      <c r="Q197" s="1"/>
      <c r="R197" s="1"/>
      <c r="S197" s="1"/>
      <c r="T197" s="1">
        <f>IF(ISBLANK(P197),0,P197/100*9.8*1/(R197*6)*2*PI())</f>
        <v>0</v>
      </c>
      <c r="U197" s="1">
        <f>IF(ISBLANK($C197),0,T197/($C197/1000))</f>
        <v>0</v>
      </c>
      <c r="X197" s="1">
        <f>IF(ISBLANK(V197),0,V197/100*9.8*1/(W197*6)*2*PI())</f>
        <v>0</v>
      </c>
      <c r="Y197" s="1">
        <f>IF(ISBLANK($C197),0,X197/($C197/1000))</f>
        <v>0</v>
      </c>
      <c r="Z197" s="1">
        <v>1.1000000000000001</v>
      </c>
      <c r="AA197" s="1"/>
      <c r="AB197" s="1">
        <v>0.06</v>
      </c>
      <c r="AC197" s="1"/>
      <c r="AD197" s="1">
        <f>IF(ISBLANK(Z197),0,Z197/100*9.8*1/(AB197*6)*2*PI())</f>
        <v>1.8814649336498876</v>
      </c>
      <c r="AE197" s="10">
        <f>IF(ISBLANK($C197),0,AD197/($C197/1000))</f>
        <v>427.60566673861081</v>
      </c>
      <c r="AH197" s="1">
        <f>IF(ISBLANK(AF197),0,AF197/100*9.8*1/(AG197*6)*2*PI())</f>
        <v>0</v>
      </c>
      <c r="AI197" s="1">
        <f>IF(ISBLANK($C197),0,AH197/($C197/1000))</f>
        <v>0</v>
      </c>
      <c r="AJ197" s="1">
        <v>0.9</v>
      </c>
      <c r="AK197" s="1"/>
      <c r="AL197" s="1">
        <v>0.08</v>
      </c>
      <c r="AM197" s="1"/>
      <c r="AN197" s="1">
        <f>IF(ISBLANK(AJ197),0,AJ197/100*9.8*1/(AL197*6)*2*PI())</f>
        <v>1.1545353001942491</v>
      </c>
      <c r="AO197" s="1">
        <f>IF(ISBLANK($C197),0,AN197/($C197/1000))</f>
        <v>262.39438640778388</v>
      </c>
      <c r="AT197" s="1">
        <f>IF(ISBLANK(AP197),0,AP197/100*9.8*1/(AR197*6)*2*PI())</f>
        <v>0</v>
      </c>
      <c r="AU197" s="1">
        <f>IF(ISBLANK($C197),0,AT197/($C197/1000))</f>
        <v>0</v>
      </c>
      <c r="AX197" s="1">
        <f>IF(ISBLANK(AV197),0,AV197/100*9.8*1/(AW197*6)*2*PI())</f>
        <v>0</v>
      </c>
      <c r="AY197" s="1">
        <f>IF(ISBLANK($C197),0,AX197/($C197/1000))</f>
        <v>0</v>
      </c>
      <c r="BB197" s="1">
        <f>IF(ISBLANK(AZ197),0,AZ197/100*9.8*1/(BA197*6)*2*PI())</f>
        <v>0</v>
      </c>
      <c r="BC197" s="1">
        <f>IF(ISBLANK($C197),0,BB197/($C197/1000))</f>
        <v>0</v>
      </c>
      <c r="BF197" s="1">
        <f>IF(ISBLANK(BD197),0,BD197/100*9.8*1/(BE197*6)*2*PI())</f>
        <v>0</v>
      </c>
      <c r="BG197" s="1">
        <f>IF(ISBLANK($C197),0,BF197/($C197/1000))</f>
        <v>0</v>
      </c>
      <c r="BL197" s="1">
        <f>IF(ISBLANK(BH197),0,BH197/100*9.8*1/(BJ197*6)*2*PI())</f>
        <v>0</v>
      </c>
      <c r="BM197" s="1">
        <f>IF(ISBLANK($C197),0,BL197/($C197/1000))</f>
        <v>0</v>
      </c>
      <c r="BP197" s="1">
        <f>IF(ISBLANK(BN197),0,BN197/100*9.8*1/(BO197*6)*2*PI())</f>
        <v>0</v>
      </c>
      <c r="BQ197" s="1">
        <f>IF(ISBLANK($C197),0,BP197/($C197/1000))</f>
        <v>0</v>
      </c>
      <c r="BR197" s="3" t="s">
        <v>615</v>
      </c>
    </row>
    <row r="198" spans="1:70" ht="13.5" customHeight="1">
      <c r="A198" s="1" t="s">
        <v>616</v>
      </c>
      <c r="B198" s="1" t="s">
        <v>617</v>
      </c>
      <c r="C198" s="1">
        <v>12</v>
      </c>
      <c r="H198" s="1">
        <f>IF(ISBLANK(D198),0,D198/100*9.8*1/(F198*6)*2*PI())</f>
        <v>0</v>
      </c>
      <c r="I198" s="1">
        <f>IF(ISBLANK($C198),0,H198/($C198/1000))</f>
        <v>0</v>
      </c>
      <c r="M198" s="1"/>
      <c r="N198" s="1">
        <f>IF(ISBLANK(J198),0,J198/100*9.8*1/(L198*6)*2*PI())</f>
        <v>0</v>
      </c>
      <c r="O198" s="1">
        <f>IF(ISBLANK($C198),0,N198/($C198/1000))</f>
        <v>0</v>
      </c>
      <c r="P198" s="1"/>
      <c r="Q198" s="1"/>
      <c r="R198" s="1"/>
      <c r="S198" s="1"/>
      <c r="T198" s="1">
        <f>IF(ISBLANK(P198),0,P198/100*9.8*1/(R198*6)*2*PI())</f>
        <v>0</v>
      </c>
      <c r="U198" s="1">
        <f>IF(ISBLANK($C198),0,T198/($C198/1000))</f>
        <v>0</v>
      </c>
      <c r="X198" s="1">
        <f>IF(ISBLANK(V198),0,V198/100*9.8*1/(W198*6)*2*PI())</f>
        <v>0</v>
      </c>
      <c r="Y198" s="1">
        <f>IF(ISBLANK($C198),0,X198/($C198/1000))</f>
        <v>0</v>
      </c>
      <c r="Z198" s="1">
        <v>5</v>
      </c>
      <c r="AA198" s="1"/>
      <c r="AB198" s="1">
        <v>0.1</v>
      </c>
      <c r="AC198" s="1"/>
      <c r="AD198" s="1">
        <f>IF(ISBLANK(Z198),0,Z198/100*9.8*1/(AB198*6)*2*PI())</f>
        <v>5.1312680008633285</v>
      </c>
      <c r="AE198" s="1">
        <f>IF(ISBLANK($C198),0,AD198/($C198/1000))</f>
        <v>427.60566673861069</v>
      </c>
      <c r="AH198" s="1">
        <f>IF(ISBLANK(AF198),0,AF198/100*9.8*1/(AG198*6)*2*PI())</f>
        <v>0</v>
      </c>
      <c r="AI198" s="1">
        <f>IF(ISBLANK($C198),0,AH198/($C198/1000))</f>
        <v>0</v>
      </c>
      <c r="AJ198" s="1">
        <v>4</v>
      </c>
      <c r="AK198" s="1"/>
      <c r="AL198" s="1">
        <v>0.12</v>
      </c>
      <c r="AM198" s="1"/>
      <c r="AN198" s="1">
        <f>IF(ISBLANK(AJ198),0,AJ198/100*9.8*1/(AL198*6)*2*PI())</f>
        <v>3.4208453339088862</v>
      </c>
      <c r="AO198" s="1">
        <f>IF(ISBLANK($C198),0,AN198/($C198/1000))</f>
        <v>285.0704444924072</v>
      </c>
      <c r="AP198" s="1">
        <v>3.5</v>
      </c>
      <c r="AQ198" s="1"/>
      <c r="AR198" s="1">
        <v>0.14000000000000001</v>
      </c>
      <c r="AS198" s="1"/>
      <c r="AT198" s="1">
        <f>IF(ISBLANK(AP198),0,AP198/100*9.8*1/(AR198*6)*2*PI())</f>
        <v>2.5656340004316647</v>
      </c>
      <c r="AU198" s="1">
        <f>IF(ISBLANK($C198),0,AT198/($C198/1000))</f>
        <v>213.80283336930538</v>
      </c>
      <c r="AX198" s="1">
        <f>IF(ISBLANK(AV198),0,AV198/100*9.8*1/(AW198*6)*2*PI())</f>
        <v>0</v>
      </c>
      <c r="AY198" s="1">
        <f>IF(ISBLANK($C198),0,AX198/($C198/1000))</f>
        <v>0</v>
      </c>
      <c r="BB198" s="1">
        <f>IF(ISBLANK(AZ198),0,AZ198/100*9.8*1/(BA198*6)*2*PI())</f>
        <v>0</v>
      </c>
      <c r="BC198" s="1">
        <f>IF(ISBLANK($C198),0,BB198/($C198/1000))</f>
        <v>0</v>
      </c>
      <c r="BF198" s="1">
        <f>IF(ISBLANK(BD198),0,BD198/100*9.8*1/(BE198*6)*2*PI())</f>
        <v>0</v>
      </c>
      <c r="BG198" s="1">
        <f>IF(ISBLANK($C198),0,BF198/($C198/1000))</f>
        <v>0</v>
      </c>
      <c r="BL198" s="1">
        <f>IF(ISBLANK(BH198),0,BH198/100*9.8*1/(BJ198*6)*2*PI())</f>
        <v>0</v>
      </c>
      <c r="BM198" s="1">
        <f>IF(ISBLANK($C198),0,BL198/($C198/1000))</f>
        <v>0</v>
      </c>
      <c r="BP198" s="1">
        <f>IF(ISBLANK(BN198),0,BN198/100*9.8*1/(BO198*6)*2*PI())</f>
        <v>0</v>
      </c>
      <c r="BQ198" s="1">
        <f>IF(ISBLANK($C198),0,BP198/($C198/1000))</f>
        <v>0</v>
      </c>
      <c r="BR198" s="9" t="s">
        <v>1015</v>
      </c>
    </row>
    <row r="199" spans="1:70" ht="13.5" customHeight="1">
      <c r="A199" s="1" t="s">
        <v>45</v>
      </c>
      <c r="B199" s="1" t="s">
        <v>342</v>
      </c>
      <c r="C199" s="1">
        <v>76.599999999999994</v>
      </c>
      <c r="G199" s="1"/>
      <c r="H199" s="1">
        <f>IF(ISBLANK(D199),0,D199/100*9.8*1/(F199*6)*2*PI())</f>
        <v>0</v>
      </c>
      <c r="I199" s="1">
        <f>IF(ISBLANK($C199),0,H199/($C199/1000))</f>
        <v>0</v>
      </c>
      <c r="M199" s="1"/>
      <c r="N199" s="1">
        <f>IF(ISBLANK(J199),0,J199/100*9.8*1/(L199*6)*2*PI())</f>
        <v>0</v>
      </c>
      <c r="O199" s="1">
        <f>IF(ISBLANK($C199),0,N199/($C199/1000))</f>
        <v>0</v>
      </c>
      <c r="P199" s="1"/>
      <c r="Q199" s="1"/>
      <c r="R199" s="1"/>
      <c r="S199" s="1"/>
      <c r="T199" s="1">
        <f>IF(ISBLANK(P199),0,P199/100*9.8*1/(R199*6)*2*PI())</f>
        <v>0</v>
      </c>
      <c r="U199" s="1">
        <f>IF(ISBLANK($C199),0,T199/($C199/1000))</f>
        <v>0</v>
      </c>
      <c r="V199" s="1">
        <v>40</v>
      </c>
      <c r="W199" s="1">
        <v>0.1</v>
      </c>
      <c r="X199" s="1">
        <f>IF(ISBLANK(V199),0,V199/100*9.8*1/(W199*6)*2*PI())</f>
        <v>41.050144006906628</v>
      </c>
      <c r="Y199" s="1">
        <f>IF(ISBLANK($C199),0,X199/($C199/1000))</f>
        <v>535.90266327554355</v>
      </c>
      <c r="Z199" s="1">
        <v>35</v>
      </c>
      <c r="AA199" s="1"/>
      <c r="AB199" s="1">
        <v>0.11</v>
      </c>
      <c r="AC199" s="1"/>
      <c r="AD199" s="1">
        <f>IF(ISBLANK(Z199),0,Z199/100*9.8*1/(AB199*6)*2*PI())</f>
        <v>32.653523641857547</v>
      </c>
      <c r="AE199" s="1">
        <f>IF(ISBLANK($C199),0,AD199/($C199/1000))</f>
        <v>426.28620942372783</v>
      </c>
      <c r="AH199" s="1">
        <f>IF(ISBLANK(AF199),0,AF199/100*9.8*1/(AG199*6)*2*PI())</f>
        <v>0</v>
      </c>
      <c r="AI199" s="1">
        <f>IF(ISBLANK($C199),0,AH199/($C199/1000))</f>
        <v>0</v>
      </c>
      <c r="AJ199" s="1">
        <v>29</v>
      </c>
      <c r="AK199" s="1"/>
      <c r="AL199" s="1">
        <v>0.123</v>
      </c>
      <c r="AM199" s="1"/>
      <c r="AN199" s="1">
        <f>IF(ISBLANK(AJ199),0,AJ199/100*9.8*1/(AL199*6)*2*PI())</f>
        <v>24.196223093501875</v>
      </c>
      <c r="AO199" s="1">
        <f>IF(ISBLANK($C199),0,AN199/($C199/1000))</f>
        <v>315.87758607704802</v>
      </c>
      <c r="AT199" s="1">
        <f>IF(ISBLANK(AP199),0,AP199/100*9.8*1/(AR199*6)*2*PI())</f>
        <v>0</v>
      </c>
      <c r="AU199" s="1">
        <f>IF(ISBLANK($C199),0,AT199/($C199/1000))</f>
        <v>0</v>
      </c>
      <c r="AX199" s="1">
        <f>IF(ISBLANK(AV199),0,AV199/100*9.8*1/(AW199*6)*2*PI())</f>
        <v>0</v>
      </c>
      <c r="AY199" s="1">
        <f>IF(ISBLANK($C199),0,AX199/($C199/1000))</f>
        <v>0</v>
      </c>
      <c r="BB199" s="1">
        <v>0</v>
      </c>
      <c r="BC199" s="1">
        <v>0</v>
      </c>
      <c r="BF199" s="1">
        <f>IF(ISBLANK(BD199),0,BD199/100*9.8*1/(BE199*6)*2*PI())</f>
        <v>0</v>
      </c>
      <c r="BG199" s="1">
        <f>IF(ISBLANK($C199),0,BF199/($C199/1000))</f>
        <v>0</v>
      </c>
      <c r="BL199" s="1">
        <f>IF(ISBLANK(BH199),0,BH199/100*9.8*1/(BJ199*6)*2*PI())</f>
        <v>0</v>
      </c>
      <c r="BM199" s="1">
        <f>IF(ISBLANK($C199),0,BL199/($C199/1000))</f>
        <v>0</v>
      </c>
      <c r="BP199" s="1">
        <f>IF(ISBLANK(BN199),0,BN199/100*9.8*1/(BO199*6)*2*PI())</f>
        <v>0</v>
      </c>
      <c r="BQ199" s="1">
        <f>IF(ISBLANK($C199),0,BP199/($C199/1000))</f>
        <v>0</v>
      </c>
      <c r="BR199" s="9" t="s">
        <v>983</v>
      </c>
    </row>
    <row r="200" spans="1:70" ht="13.5" customHeight="1">
      <c r="A200" s="1" t="s">
        <v>68</v>
      </c>
      <c r="B200" s="1" t="s">
        <v>336</v>
      </c>
      <c r="C200" s="1">
        <v>22.5</v>
      </c>
      <c r="H200" s="1">
        <f>IF(ISBLANK(D200),0,D200/100*9.8*1/(F200*6)*2*PI())</f>
        <v>0</v>
      </c>
      <c r="I200" s="1">
        <f>IF(ISBLANK($C200),0,H200/($C200/1000))</f>
        <v>0</v>
      </c>
      <c r="M200" s="1"/>
      <c r="N200" s="1">
        <f>IF(ISBLANK(J200),0,J200/100*9.8*1/(L200*6)*2*PI())</f>
        <v>0</v>
      </c>
      <c r="O200" s="1">
        <f>IF(ISBLANK($C200),0,N200/($C200/1000))</f>
        <v>0</v>
      </c>
      <c r="P200" s="1"/>
      <c r="Q200" s="1"/>
      <c r="R200" s="1"/>
      <c r="S200" s="1"/>
      <c r="T200" s="1">
        <f>IF(ISBLANK(P200),0,P200/100*9.8*1/(R200*6)*2*PI())</f>
        <v>0</v>
      </c>
      <c r="U200" s="1">
        <f>IF(ISBLANK($C200),0,T200/($C200/1000))</f>
        <v>0</v>
      </c>
      <c r="V200" s="1">
        <v>10.6</v>
      </c>
      <c r="W200" s="1">
        <v>0.09</v>
      </c>
      <c r="X200" s="1">
        <f>IF(ISBLANK(V200),0,V200/100*9.8*1/(W200*6)*2*PI())</f>
        <v>12.086986846478062</v>
      </c>
      <c r="Y200" s="1">
        <f>IF(ISBLANK($C200),0,X200/($C200/1000))</f>
        <v>537.19941539902504</v>
      </c>
      <c r="Z200" s="1">
        <v>9.3000000000000007</v>
      </c>
      <c r="AA200" s="1"/>
      <c r="AB200" s="1">
        <v>0.1</v>
      </c>
      <c r="AC200" s="1"/>
      <c r="AD200" s="1">
        <f>IF(ISBLANK(Z200),0,Z200/100*9.8*1/(AB200*6)*2*PI())</f>
        <v>9.5441584816057929</v>
      </c>
      <c r="AE200" s="1">
        <f>IF(ISBLANK($C200),0,AD200/($C200/1000))</f>
        <v>424.18482140470195</v>
      </c>
      <c r="AH200" s="1">
        <f>IF(ISBLANK(AF200),0,AF200/100*9.8*1/(AG200*6)*2*PI())</f>
        <v>0</v>
      </c>
      <c r="AI200" s="1">
        <f>IF(ISBLANK($C200),0,AH200/($C200/1000))</f>
        <v>0</v>
      </c>
      <c r="AJ200" s="1">
        <v>8.1</v>
      </c>
      <c r="AK200" s="1"/>
      <c r="AL200" s="1">
        <v>0.13</v>
      </c>
      <c r="AM200" s="1"/>
      <c r="AN200" s="1">
        <f>IF(ISBLANK(AJ200),0,AJ200/100*9.8*1/(AL200*6)*2*PI())</f>
        <v>6.3943493549219941</v>
      </c>
      <c r="AO200" s="1">
        <f>IF(ISBLANK($C200),0,AN200/($C200/1000))</f>
        <v>284.19330466319974</v>
      </c>
      <c r="AT200" s="1">
        <f>IF(ISBLANK(AP200),0,AP200/100*9.8*1/(AR200*6)*2*PI())</f>
        <v>0</v>
      </c>
      <c r="AU200" s="1">
        <f>IF(ISBLANK($C200),0,AT200/($C200/1000))</f>
        <v>0</v>
      </c>
      <c r="AX200" s="1">
        <f>IF(ISBLANK(AV200),0,AV200/100*9.8*1/(AW200*6)*2*PI())</f>
        <v>0</v>
      </c>
      <c r="AY200" s="1">
        <f>IF(ISBLANK($C200),0,AX200/($C200/1000))</f>
        <v>0</v>
      </c>
      <c r="BB200" s="1">
        <f>IF(ISBLANK(AZ200),0,AZ200/100*9.8*1/(BA200*6)*2*PI())</f>
        <v>0</v>
      </c>
      <c r="BC200" s="1">
        <f>IF(ISBLANK($C200),0,BB200/($C200/1000))</f>
        <v>0</v>
      </c>
      <c r="BF200" s="1">
        <f>IF(ISBLANK(BD200),0,BD200/100*9.8*1/(BE200*6)*2*PI())</f>
        <v>0</v>
      </c>
      <c r="BG200" s="1">
        <f>IF(ISBLANK($C200),0,BF200/($C200/1000))</f>
        <v>0</v>
      </c>
      <c r="BL200" s="1">
        <f>IF(ISBLANK(BH200),0,BH200/100*9.8*1/(BJ200*6)*2*PI())</f>
        <v>0</v>
      </c>
      <c r="BM200" s="1">
        <f>IF(ISBLANK($C200),0,BL200/($C200/1000))</f>
        <v>0</v>
      </c>
      <c r="BP200" s="1">
        <f>IF(ISBLANK(BN200),0,BN200/100*9.8*1/(BO200*6)*2*PI())</f>
        <v>0</v>
      </c>
      <c r="BQ200" s="1">
        <f>IF(ISBLANK($C200),0,BP200/($C200/1000))</f>
        <v>0</v>
      </c>
      <c r="BR200" s="3" t="s">
        <v>337</v>
      </c>
    </row>
    <row r="201" spans="1:70" ht="13.5" customHeight="1">
      <c r="A201" s="1" t="s">
        <v>76</v>
      </c>
      <c r="B201" s="1" t="s">
        <v>345</v>
      </c>
      <c r="C201" s="1">
        <v>62</v>
      </c>
      <c r="H201" s="1">
        <f>IF(ISBLANK(D201),0,D201/100*9.8*1/(F201*6)*2*PI())</f>
        <v>0</v>
      </c>
      <c r="I201" s="1">
        <f>IF(ISBLANK($C201),0,H201/($C201/1000))</f>
        <v>0</v>
      </c>
      <c r="M201" s="1"/>
      <c r="N201" s="1">
        <f>IF(ISBLANK(J201),0,J201/100*9.8*1/(L201*6)*2*PI())</f>
        <v>0</v>
      </c>
      <c r="O201" s="1">
        <f>IF(ISBLANK($C201),0,N201/($C201/1000))</f>
        <v>0</v>
      </c>
      <c r="P201" s="1"/>
      <c r="Q201" s="1"/>
      <c r="R201" s="1"/>
      <c r="S201" s="1"/>
      <c r="T201" s="1">
        <f>IF(ISBLANK(P201),0,P201/100*9.8*1/(R201*6)*2*PI())</f>
        <v>0</v>
      </c>
      <c r="U201" s="1">
        <f>IF(ISBLANK($C201),0,T201/($C201/1000))</f>
        <v>0</v>
      </c>
      <c r="V201" s="1">
        <v>30</v>
      </c>
      <c r="W201" s="1">
        <v>9.2999999999999999E-2</v>
      </c>
      <c r="X201" s="1">
        <f>IF(ISBLANK(V201),0,V201/100*9.8*1/(W201*6)*2*PI())</f>
        <v>33.10495484427954</v>
      </c>
      <c r="Y201" s="1">
        <f>IF(ISBLANK($C201),0,X201/($C201/1000))</f>
        <v>533.95088458515386</v>
      </c>
      <c r="Z201" s="1">
        <v>26</v>
      </c>
      <c r="AA201" s="1"/>
      <c r="AB201" s="1">
        <v>0.10199999999999999</v>
      </c>
      <c r="AC201" s="1"/>
      <c r="AD201" s="1">
        <f>IF(ISBLANK(Z201),0,Z201/100*9.8*1/(AB201*6)*2*PI())</f>
        <v>26.159405494597369</v>
      </c>
      <c r="AE201" s="1">
        <f>IF(ISBLANK($C201),0,AD201/($C201/1000))</f>
        <v>421.92589507415113</v>
      </c>
      <c r="AH201" s="1">
        <f>IF(ISBLANK(AF201),0,AF201/100*9.8*1/(AG201*6)*2*PI())</f>
        <v>0</v>
      </c>
      <c r="AI201" s="1">
        <f>IF(ISBLANK($C201),0,AH201/($C201/1000))</f>
        <v>0</v>
      </c>
      <c r="AJ201" s="1">
        <v>23</v>
      </c>
      <c r="AK201" s="1"/>
      <c r="AL201" s="1">
        <v>0.12</v>
      </c>
      <c r="AM201" s="1"/>
      <c r="AN201" s="1">
        <f>IF(ISBLANK(AJ201),0,AJ201/100*9.8*1/(AL201*6)*2*PI())</f>
        <v>19.669860669976099</v>
      </c>
      <c r="AO201" s="1">
        <f>IF(ISBLANK($C201),0,AN201/($C201/1000))</f>
        <v>317.25581725767904</v>
      </c>
      <c r="AT201" s="1">
        <f>IF(ISBLANK(AP201),0,AP201/100*9.8*1/(AR201*6)*2*PI())</f>
        <v>0</v>
      </c>
      <c r="AU201" s="1">
        <f>IF(ISBLANK($C201),0,AT201/($C201/1000))</f>
        <v>0</v>
      </c>
      <c r="AX201" s="1">
        <f>IF(ISBLANK(AV201),0,AV201/100*9.8*1/(AW201*6)*2*PI())</f>
        <v>0</v>
      </c>
      <c r="AY201" s="1">
        <f>IF(ISBLANK($C201),0,AX201/($C201/1000))</f>
        <v>0</v>
      </c>
      <c r="BB201" s="1">
        <f>IF(ISBLANK(AZ201),0,AZ201/100*9.8*1/(BA201*6)*2*PI())</f>
        <v>0</v>
      </c>
      <c r="BC201" s="1">
        <f>IF(ISBLANK($C201),0,BB201/($C201/1000))</f>
        <v>0</v>
      </c>
      <c r="BF201" s="1">
        <f>IF(ISBLANK(BD201),0,BD201/100*9.8*1/(BE201*6)*2*PI())</f>
        <v>0</v>
      </c>
      <c r="BG201" s="1">
        <f>IF(ISBLANK($C201),0,BF201/($C201/1000))</f>
        <v>0</v>
      </c>
      <c r="BL201" s="1">
        <f>IF(ISBLANK(BH201),0,BH201/100*9.8*1/(BJ201*6)*2*PI())</f>
        <v>0</v>
      </c>
      <c r="BM201" s="1">
        <f>IF(ISBLANK($C201),0,BL201/($C201/1000))</f>
        <v>0</v>
      </c>
      <c r="BP201" s="1">
        <f>IF(ISBLANK(BN201),0,BN201/100*9.8*1/(BO201*6)*2*PI())</f>
        <v>0</v>
      </c>
      <c r="BQ201" s="1">
        <f>IF(ISBLANK($C201),0,BP201/($C201/1000))</f>
        <v>0</v>
      </c>
      <c r="BR201" s="3" t="s">
        <v>346</v>
      </c>
    </row>
    <row r="202" spans="1:70" ht="13.5" customHeight="1">
      <c r="A202" s="1" t="s">
        <v>76</v>
      </c>
      <c r="B202" s="1" t="s">
        <v>301</v>
      </c>
      <c r="C202" s="1">
        <v>73</v>
      </c>
      <c r="H202" s="1">
        <f>IF(ISBLANK(D202),0,D202/100*9.8*1/(F202*6)*2*PI())</f>
        <v>0</v>
      </c>
      <c r="I202" s="1">
        <f>IF(ISBLANK($C202),0,H202/($C202/1000))</f>
        <v>0</v>
      </c>
      <c r="M202" s="1"/>
      <c r="N202" s="1">
        <f>IF(ISBLANK(J202),0,J202/100*9.8*1/(L202*6)*2*PI())</f>
        <v>0</v>
      </c>
      <c r="O202" s="1">
        <f>IF(ISBLANK($C202),0,N202/($C202/1000))</f>
        <v>0</v>
      </c>
      <c r="P202" s="1"/>
      <c r="Q202" s="1"/>
      <c r="R202" s="1"/>
      <c r="S202" s="1"/>
      <c r="T202" s="1">
        <f>IF(ISBLANK(P202),0,P202/100*9.8*1/(R202*6)*2*PI())</f>
        <v>0</v>
      </c>
      <c r="U202" s="1">
        <f>IF(ISBLANK($C202),0,T202/($C202/1000))</f>
        <v>0</v>
      </c>
      <c r="V202" s="1">
        <v>45</v>
      </c>
      <c r="W202" s="1">
        <v>0.108</v>
      </c>
      <c r="X202" s="1">
        <f>IF(ISBLANK(V202),0,V202/100*9.8*1/(W202*6)*2*PI())</f>
        <v>42.760566673861071</v>
      </c>
      <c r="Y202" s="1">
        <f>IF(ISBLANK($C202),0,X202/($C202/1000))</f>
        <v>585.76118731316535</v>
      </c>
      <c r="Z202" s="1">
        <v>38</v>
      </c>
      <c r="AA202" s="1"/>
      <c r="AB202" s="1">
        <v>0.127</v>
      </c>
      <c r="AC202" s="1"/>
      <c r="AD202" s="1">
        <f>IF(ISBLANK(Z202),0,Z202/100*9.8*1/(AB202*6)*2*PI())</f>
        <v>30.706800635087635</v>
      </c>
      <c r="AE202" s="1">
        <f>IF(ISBLANK($C202),0,AD202/($C202/1000))</f>
        <v>420.64110459024158</v>
      </c>
      <c r="AH202" s="1">
        <f>IF(ISBLANK(AF202),0,AF202/100*9.8*1/(AG202*6)*2*PI())</f>
        <v>0</v>
      </c>
      <c r="AI202" s="1">
        <f>IF(ISBLANK($C202),0,AH202/($C202/1000))</f>
        <v>0</v>
      </c>
      <c r="AJ202" s="1">
        <v>33</v>
      </c>
      <c r="AK202" s="1"/>
      <c r="AL202" s="1">
        <v>0.14499999999999999</v>
      </c>
      <c r="AM202" s="1"/>
      <c r="AN202" s="1">
        <f>IF(ISBLANK(AJ202),0,AJ202/100*9.8*1/(AL202*6)*2*PI())</f>
        <v>23.356116417722745</v>
      </c>
      <c r="AO202" s="1">
        <f>IF(ISBLANK($C202),0,AN202/($C202/1000))</f>
        <v>319.94680024277733</v>
      </c>
      <c r="AT202" s="1">
        <f>IF(ISBLANK(AP202),0,AP202/100*9.8*1/(AR202*6)*2*PI())</f>
        <v>0</v>
      </c>
      <c r="AU202" s="1">
        <f>IF(ISBLANK($C202),0,AT202/($C202/1000))</f>
        <v>0</v>
      </c>
      <c r="AX202" s="1">
        <f>IF(ISBLANK(AV202),0,AV202/100*9.8*1/(AW202*6)*2*PI())</f>
        <v>0</v>
      </c>
      <c r="AY202" s="1">
        <f>IF(ISBLANK($C202),0,AX202/($C202/1000))</f>
        <v>0</v>
      </c>
      <c r="BB202" s="1">
        <f>IF(ISBLANK(AZ202),0,AZ202/100*9.8*1/(BA202*6)*2*PI())</f>
        <v>0</v>
      </c>
      <c r="BC202" s="1">
        <f>IF(ISBLANK($C202),0,BB202/($C202/1000))</f>
        <v>0</v>
      </c>
      <c r="BF202" s="1">
        <f>IF(ISBLANK(BD202),0,BD202/100*9.8*1/(BE202*6)*2*PI())</f>
        <v>0</v>
      </c>
      <c r="BG202" s="1">
        <f>IF(ISBLANK($C202),0,BF202/($C202/1000))</f>
        <v>0</v>
      </c>
      <c r="BL202" s="1">
        <f>IF(ISBLANK(BH202),0,BH202/100*9.8*1/(BJ202*6)*2*PI())</f>
        <v>0</v>
      </c>
      <c r="BM202" s="1">
        <f>IF(ISBLANK($C202),0,BL202/($C202/1000))</f>
        <v>0</v>
      </c>
      <c r="BP202" s="1">
        <f>IF(ISBLANK(BN202),0,BN202/100*9.8*1/(BO202*6)*2*PI())</f>
        <v>0</v>
      </c>
      <c r="BQ202" s="1">
        <f>IF(ISBLANK($C202),0,BP202/($C202/1000))</f>
        <v>0</v>
      </c>
      <c r="BR202" s="3" t="s">
        <v>302</v>
      </c>
    </row>
    <row r="203" spans="1:70" ht="13.5" customHeight="1">
      <c r="A203" s="1" t="s">
        <v>76</v>
      </c>
      <c r="B203" s="1" t="s">
        <v>287</v>
      </c>
      <c r="C203" s="1">
        <v>13.4</v>
      </c>
      <c r="H203" s="1">
        <f>IF(ISBLANK(D203),0,D203/100*9.8*1/(F203*6)*2*PI())</f>
        <v>0</v>
      </c>
      <c r="I203" s="1">
        <f>IF(ISBLANK($C203),0,H203/($C203/1000))</f>
        <v>0</v>
      </c>
      <c r="M203" s="1"/>
      <c r="N203" s="1">
        <f>IF(ISBLANK(J203),0,J203/100*9.8*1/(L203*6)*2*PI())</f>
        <v>0</v>
      </c>
      <c r="O203" s="1">
        <f>IF(ISBLANK($C203),0,N203/($C203/1000))</f>
        <v>0</v>
      </c>
      <c r="P203" s="1"/>
      <c r="Q203" s="1"/>
      <c r="R203" s="1"/>
      <c r="S203" s="1"/>
      <c r="T203" s="1">
        <f>IF(ISBLANK(P203),0,P203/100*9.8*1/(R203*6)*2*PI())</f>
        <v>0</v>
      </c>
      <c r="U203" s="1">
        <f>IF(ISBLANK($C203),0,T203/($C203/1000))</f>
        <v>0</v>
      </c>
      <c r="V203" s="1">
        <v>3.66</v>
      </c>
      <c r="W203" s="1">
        <v>4.5999999999999999E-2</v>
      </c>
      <c r="X203" s="1">
        <f>IF(ISBLANK(V203),0,V203/100*9.8*1/(W203*6)*2*PI())</f>
        <v>8.1654090796346885</v>
      </c>
      <c r="Y203" s="1">
        <f>IF(ISBLANK($C203),0,X203/($C203/1000))</f>
        <v>609.35888653990207</v>
      </c>
      <c r="Z203" s="1">
        <v>3.18</v>
      </c>
      <c r="AA203" s="1"/>
      <c r="AB203" s="1">
        <v>5.8000000000000003E-2</v>
      </c>
      <c r="AC203" s="1"/>
      <c r="AD203" s="1">
        <f>IF(ISBLANK(Z203),0,Z203/100*9.8*1/(AB203*6)*2*PI())</f>
        <v>5.6267007733604775</v>
      </c>
      <c r="AE203" s="1">
        <f>IF(ISBLANK($C203),0,AD203/($C203/1000))</f>
        <v>419.90304278809532</v>
      </c>
      <c r="AH203" s="1">
        <f>IF(ISBLANK(AF203),0,AF203/100*9.8*1/(AG203*6)*2*PI())</f>
        <v>0</v>
      </c>
      <c r="AI203" s="1">
        <f>IF(ISBLANK($C203),0,AH203/($C203/1000))</f>
        <v>0</v>
      </c>
      <c r="AJ203" s="1">
        <v>2.82</v>
      </c>
      <c r="AK203" s="1"/>
      <c r="AL203" s="1">
        <v>7.0999999999999994E-2</v>
      </c>
      <c r="AM203" s="1"/>
      <c r="AN203" s="1">
        <f>IF(ISBLANK(AJ203),0,AJ203/100*9.8*1/(AL203*6)*2*PI())</f>
        <v>4.0761058485731239</v>
      </c>
      <c r="AO203" s="1">
        <f>IF(ISBLANK($C203),0,AN203/($C203/1000))</f>
        <v>304.18700362485998</v>
      </c>
      <c r="AT203" s="1">
        <f>IF(ISBLANK(AP203),0,AP203/100*9.8*1/(AR203*6)*2*PI())</f>
        <v>0</v>
      </c>
      <c r="AU203" s="1">
        <f>IF(ISBLANK($C203),0,AT203/($C203/1000))</f>
        <v>0</v>
      </c>
      <c r="AX203" s="1">
        <f>IF(ISBLANK(AV203),0,AV203/100*9.8*1/(AW203*6)*2*PI())</f>
        <v>0</v>
      </c>
      <c r="AY203" s="1">
        <f>IF(ISBLANK($C203),0,AX203/($C203/1000))</f>
        <v>0</v>
      </c>
      <c r="BB203" s="1">
        <f>IF(ISBLANK(AZ203),0,AZ203/100*9.8*1/(BA203*6)*2*PI())</f>
        <v>0</v>
      </c>
      <c r="BC203" s="1">
        <f>IF(ISBLANK($C203),0,BB203/($C203/1000))</f>
        <v>0</v>
      </c>
      <c r="BF203" s="1">
        <f>IF(ISBLANK(BD203),0,BD203/100*9.8*1/(BE203*6)*2*PI())</f>
        <v>0</v>
      </c>
      <c r="BG203" s="1">
        <f>IF(ISBLANK($C203),0,BF203/($C203/1000))</f>
        <v>0</v>
      </c>
      <c r="BL203" s="1">
        <f>IF(ISBLANK(BH203),0,BH203/100*9.8*1/(BJ203*6)*2*PI())</f>
        <v>0</v>
      </c>
      <c r="BM203" s="1">
        <f>IF(ISBLANK($C203),0,BL203/($C203/1000))</f>
        <v>0</v>
      </c>
      <c r="BP203" s="1">
        <f>IF(ISBLANK(BN203),0,BN203/100*9.8*1/(BO203*6)*2*PI())</f>
        <v>0</v>
      </c>
      <c r="BQ203" s="1">
        <f>IF(ISBLANK($C203),0,BP203/($C203/1000))</f>
        <v>0</v>
      </c>
      <c r="BR203" s="3" t="s">
        <v>288</v>
      </c>
    </row>
    <row r="204" spans="1:70" ht="13.5" customHeight="1">
      <c r="A204" s="1" t="s">
        <v>68</v>
      </c>
      <c r="B204" s="1" t="s">
        <v>317</v>
      </c>
      <c r="C204" s="1">
        <v>77</v>
      </c>
      <c r="H204" s="1">
        <f>IF(ISBLANK(D204),0,D204/100*9.8*1/(F204*6)*2*PI())</f>
        <v>0</v>
      </c>
      <c r="I204" s="1">
        <f>IF(ISBLANK($C204),0,H204/($C204/1000))</f>
        <v>0</v>
      </c>
      <c r="M204" s="1"/>
      <c r="N204" s="1">
        <f>IF(ISBLANK(J204),0,J204/100*9.8*1/(L204*6)*2*PI())</f>
        <v>0</v>
      </c>
      <c r="O204" s="1">
        <f>IF(ISBLANK($C204),0,N204/($C204/1000))</f>
        <v>0</v>
      </c>
      <c r="P204" s="1"/>
      <c r="Q204" s="1"/>
      <c r="R204" s="1"/>
      <c r="S204" s="1"/>
      <c r="T204" s="1">
        <f>IF(ISBLANK(P204),0,P204/100*9.8*1/(R204*6)*2*PI())</f>
        <v>0</v>
      </c>
      <c r="U204" s="1">
        <f>IF(ISBLANK($C204),0,T204/($C204/1000))</f>
        <v>0</v>
      </c>
      <c r="V204" s="1">
        <v>42.3</v>
      </c>
      <c r="W204" s="1">
        <v>0.1</v>
      </c>
      <c r="X204" s="1">
        <f>IF(ISBLANK(V204),0,V204/100*9.8*1/(W204*6)*2*PI())</f>
        <v>43.410527287303758</v>
      </c>
      <c r="Y204" s="1">
        <f>IF(ISBLANK($C204),0,X204/($C204/1000))</f>
        <v>563.77308165329555</v>
      </c>
      <c r="Z204" s="1">
        <v>37.799999999999997</v>
      </c>
      <c r="AA204" s="1"/>
      <c r="AB204" s="1">
        <v>0.12</v>
      </c>
      <c r="AC204" s="1"/>
      <c r="AD204" s="1">
        <f>IF(ISBLANK(Z204),0,Z204/100*9.8*1/(AB204*6)*2*PI())</f>
        <v>32.326988405438968</v>
      </c>
      <c r="AE204" s="1">
        <f>IF(ISBLANK($C204),0,AD204/($C204/1000))</f>
        <v>419.83101825245416</v>
      </c>
      <c r="AH204" s="1">
        <f>IF(ISBLANK(AF204),0,AF204/100*9.8*1/(AG204*6)*2*PI())</f>
        <v>0</v>
      </c>
      <c r="AI204" s="1">
        <f>IF(ISBLANK($C204),0,AH204/($C204/1000))</f>
        <v>0</v>
      </c>
      <c r="AJ204" s="1">
        <v>30.5</v>
      </c>
      <c r="AK204" s="1"/>
      <c r="AL204" s="1">
        <v>0.15</v>
      </c>
      <c r="AM204" s="1"/>
      <c r="AN204" s="1">
        <f>IF(ISBLANK(AJ204),0,AJ204/100*9.8*1/(AL204*6)*2*PI())</f>
        <v>20.86715653684421</v>
      </c>
      <c r="AO204" s="1">
        <f>IF(ISBLANK($C204),0,AN204/($C204/1000))</f>
        <v>271.00203294602869</v>
      </c>
      <c r="AT204" s="1">
        <f>IF(ISBLANK(AP204),0,AP204/100*9.8*1/(AR204*6)*2*PI())</f>
        <v>0</v>
      </c>
      <c r="AU204" s="1">
        <f>IF(ISBLANK($C204),0,AT204/($C204/1000))</f>
        <v>0</v>
      </c>
      <c r="AX204" s="1">
        <f>IF(ISBLANK(AV204),0,AV204/100*9.8*1/(AW204*6)*2*PI())</f>
        <v>0</v>
      </c>
      <c r="AY204" s="1">
        <f>IF(ISBLANK($C204),0,AX204/($C204/1000))</f>
        <v>0</v>
      </c>
      <c r="BB204" s="1">
        <f>IF(ISBLANK(AZ204),0,AZ204/100*9.8*1/(BA204*6)*2*PI())</f>
        <v>0</v>
      </c>
      <c r="BC204" s="1">
        <f>IF(ISBLANK($C204),0,BB204/($C204/1000))</f>
        <v>0</v>
      </c>
      <c r="BF204" s="1">
        <f>IF(ISBLANK(BD204),0,BD204/100*9.8*1/(BE204*6)*2*PI())</f>
        <v>0</v>
      </c>
      <c r="BG204" s="1">
        <f>IF(ISBLANK($C204),0,BF204/($C204/1000))</f>
        <v>0</v>
      </c>
      <c r="BL204" s="1">
        <f>IF(ISBLANK(BH204),0,BH204/100*9.8*1/(BJ204*6)*2*PI())</f>
        <v>0</v>
      </c>
      <c r="BM204" s="1">
        <f>IF(ISBLANK($C204),0,BL204/($C204/1000))</f>
        <v>0</v>
      </c>
      <c r="BP204" s="1">
        <f>IF(ISBLANK(BN204),0,BN204/100*9.8*1/(BO204*6)*2*PI())</f>
        <v>0</v>
      </c>
      <c r="BQ204" s="1">
        <f>IF(ISBLANK($C204),0,BP204/($C204/1000))</f>
        <v>0</v>
      </c>
      <c r="BR204" s="3" t="s">
        <v>318</v>
      </c>
    </row>
    <row r="205" spans="1:70" ht="13.5" customHeight="1">
      <c r="A205" s="1" t="s">
        <v>76</v>
      </c>
      <c r="B205" s="1" t="s">
        <v>377</v>
      </c>
      <c r="C205" s="1">
        <v>29</v>
      </c>
      <c r="H205" s="1">
        <f>IF(ISBLANK(D205),0,D205/100*9.8*1/(F205*6)*2*PI())</f>
        <v>0</v>
      </c>
      <c r="I205" s="1">
        <f>IF(ISBLANK($C205),0,H205/($C205/1000))</f>
        <v>0</v>
      </c>
      <c r="M205" s="1"/>
      <c r="N205" s="1">
        <f>IF(ISBLANK(J205),0,J205/100*9.8*1/(L205*6)*2*PI())</f>
        <v>0</v>
      </c>
      <c r="O205" s="1">
        <f>IF(ISBLANK($C205),0,N205/($C205/1000))</f>
        <v>0</v>
      </c>
      <c r="P205" s="1"/>
      <c r="Q205" s="1"/>
      <c r="R205" s="1"/>
      <c r="S205" s="1"/>
      <c r="T205" s="1">
        <f>IF(ISBLANK(P205),0,P205/100*9.8*1/(R205*6)*2*PI())</f>
        <v>0</v>
      </c>
      <c r="U205" s="1">
        <f>IF(ISBLANK($C205),0,T205/($C205/1000))</f>
        <v>0</v>
      </c>
      <c r="V205" s="1">
        <v>8.1</v>
      </c>
      <c r="W205" s="1">
        <v>5.8999999999999997E-2</v>
      </c>
      <c r="X205" s="1">
        <f>IF(ISBLANK(V205),0,V205/100*9.8*1/(W205*6)*2*PI())</f>
        <v>14.089244341353551</v>
      </c>
      <c r="Y205" s="1">
        <f>IF(ISBLANK($C205),0,X205/($C205/1000))</f>
        <v>485.83601177081209</v>
      </c>
      <c r="Z205" s="1">
        <v>7.7</v>
      </c>
      <c r="AA205" s="1"/>
      <c r="AB205" s="1">
        <v>6.5000000000000002E-2</v>
      </c>
      <c r="AC205" s="1"/>
      <c r="AD205" s="1">
        <f>IF(ISBLANK(Z205),0,Z205/100*9.8*1/(AB205*6)*2*PI())</f>
        <v>12.157158032814655</v>
      </c>
      <c r="AE205" s="1">
        <f>IF(ISBLANK($C205),0,AD205/($C205/1000))</f>
        <v>419.21234595912603</v>
      </c>
      <c r="AH205" s="1">
        <f>IF(ISBLANK(AF205),0,AF205/100*9.8*1/(AG205*6)*2*PI())</f>
        <v>0</v>
      </c>
      <c r="AI205" s="1">
        <f>IF(ISBLANK($C205),0,AH205/($C205/1000))</f>
        <v>0</v>
      </c>
      <c r="AJ205" s="1">
        <v>6.1</v>
      </c>
      <c r="AK205" s="1"/>
      <c r="AL205" s="1">
        <v>7.4999999999999997E-2</v>
      </c>
      <c r="AM205" s="1"/>
      <c r="AN205" s="1">
        <f>IF(ISBLANK(AJ205),0,AJ205/100*9.8*1/(AL205*6)*2*PI())</f>
        <v>8.3468626147376828</v>
      </c>
      <c r="AO205" s="1">
        <f>IF(ISBLANK($C205),0,AN205/($C205/1000))</f>
        <v>287.82284878405801</v>
      </c>
      <c r="AT205" s="1">
        <f>IF(ISBLANK(AP205),0,AP205/100*9.8*1/(AR205*6)*2*PI())</f>
        <v>0</v>
      </c>
      <c r="AU205" s="1">
        <f>IF(ISBLANK($C205),0,AT205/($C205/1000))</f>
        <v>0</v>
      </c>
      <c r="AX205" s="1">
        <f>IF(ISBLANK(AV205),0,AV205/100*9.8*1/(AW205*6)*2*PI())</f>
        <v>0</v>
      </c>
      <c r="AY205" s="1">
        <f>IF(ISBLANK($C205),0,AX205/($C205/1000))</f>
        <v>0</v>
      </c>
      <c r="BB205" s="1">
        <f>IF(ISBLANK(AZ205),0,AZ205/100*9.8*1/(BA205*6)*2*PI())</f>
        <v>0</v>
      </c>
      <c r="BC205" s="1">
        <f>IF(ISBLANK($C205),0,BB205/($C205/1000))</f>
        <v>0</v>
      </c>
      <c r="BF205" s="1">
        <f>IF(ISBLANK(BD205),0,BD205/100*9.8*1/(BE205*6)*2*PI())</f>
        <v>0</v>
      </c>
      <c r="BG205" s="1">
        <f>IF(ISBLANK($C205),0,BF205/($C205/1000))</f>
        <v>0</v>
      </c>
      <c r="BL205" s="1">
        <f>IF(ISBLANK(BH205),0,BH205/100*9.8*1/(BJ205*6)*2*PI())</f>
        <v>0</v>
      </c>
      <c r="BM205" s="1">
        <f>IF(ISBLANK($C205),0,BL205/($C205/1000))</f>
        <v>0</v>
      </c>
      <c r="BP205" s="1">
        <f>IF(ISBLANK(BN205),0,BN205/100*9.8*1/(BO205*6)*2*PI())</f>
        <v>0</v>
      </c>
      <c r="BQ205" s="1">
        <f>IF(ISBLANK($C205),0,BP205/($C205/1000))</f>
        <v>0</v>
      </c>
      <c r="BR205" s="3" t="s">
        <v>378</v>
      </c>
    </row>
    <row r="206" spans="1:70" ht="13.5" customHeight="1">
      <c r="A206" s="1" t="s">
        <v>45</v>
      </c>
      <c r="B206" s="1" t="s">
        <v>303</v>
      </c>
      <c r="C206" s="1">
        <v>78</v>
      </c>
      <c r="G206" s="1"/>
      <c r="H206" s="1">
        <f>IF(ISBLANK(D206),0,D206/100*9.8*1/(F206*6)*2*PI())</f>
        <v>0</v>
      </c>
      <c r="I206" s="1">
        <f>IF(ISBLANK($C206),0,H206/($C206/1000))</f>
        <v>0</v>
      </c>
      <c r="M206" s="1"/>
      <c r="N206" s="1">
        <f>IF(ISBLANK(J206),0,J206/100*9.8*1/(L206*6)*2*PI())</f>
        <v>0</v>
      </c>
      <c r="O206" s="1">
        <f>IF(ISBLANK($C206),0,N206/($C206/1000))</f>
        <v>0</v>
      </c>
      <c r="P206" s="1"/>
      <c r="Q206" s="1"/>
      <c r="R206" s="1"/>
      <c r="S206" s="1"/>
      <c r="T206" s="1">
        <f>IF(ISBLANK(P206),0,P206/100*9.8*1/(R206*6)*2*PI())</f>
        <v>0</v>
      </c>
      <c r="U206" s="1">
        <f>IF(ISBLANK($C206),0,T206/($C206/1000))</f>
        <v>0</v>
      </c>
      <c r="V206" s="1">
        <v>23</v>
      </c>
      <c r="W206" s="1">
        <v>5.1999999999999998E-2</v>
      </c>
      <c r="X206" s="1">
        <f>IF(ISBLANK(V206),0,V206/100*9.8*1/(W206*6)*2*PI())</f>
        <v>45.391986161483302</v>
      </c>
      <c r="Y206" s="1">
        <f>IF(ISBLANK($C206),0,X206/($C206/1000))</f>
        <v>581.94854053183724</v>
      </c>
      <c r="Z206" s="1">
        <v>19</v>
      </c>
      <c r="AA206" s="1"/>
      <c r="AB206" s="1">
        <v>0.06</v>
      </c>
      <c r="AC206" s="1"/>
      <c r="AD206" s="1">
        <f>IF(ISBLANK(Z206),0,Z206/100*9.8*1/(AB206*6)*2*PI())</f>
        <v>32.498030672134419</v>
      </c>
      <c r="AE206" s="1">
        <f>IF(ISBLANK($C206),0,AD206/($C206/1000))</f>
        <v>416.64141887351821</v>
      </c>
      <c r="AH206" s="1">
        <f>IF(ISBLANK(AF206),0,AF206/100*9.8*1/(AG206*6)*2*PI())</f>
        <v>0</v>
      </c>
      <c r="AI206" s="1">
        <f>IF(ISBLANK($C206),0,AH206/($C206/1000))</f>
        <v>0</v>
      </c>
      <c r="AJ206" s="1">
        <v>16</v>
      </c>
      <c r="AK206" s="1"/>
      <c r="AL206" s="1">
        <v>7.0000000000000007E-2</v>
      </c>
      <c r="AM206" s="1"/>
      <c r="AN206" s="1">
        <f>IF(ISBLANK(AJ206),0,AJ206/100*9.8*1/(AL206*6)*2*PI())</f>
        <v>23.457225146803786</v>
      </c>
      <c r="AO206" s="1">
        <f>IF(ISBLANK($C206),0,AN206/($C206/1000))</f>
        <v>300.73365572825367</v>
      </c>
      <c r="AT206" s="1">
        <f>IF(ISBLANK(AP206),0,AP206/100*9.8*1/(AR206*6)*2*PI())</f>
        <v>0</v>
      </c>
      <c r="AU206" s="1">
        <f>IF(ISBLANK($C206),0,AT206/($C206/1000))</f>
        <v>0</v>
      </c>
      <c r="AV206" s="1">
        <v>12</v>
      </c>
      <c r="AW206" s="1">
        <v>0.08</v>
      </c>
      <c r="AX206" s="1">
        <f>IF(ISBLANK(AV206),0,AV206/100*9.8*1/(AW206*6)*2*PI())</f>
        <v>15.393804002589984</v>
      </c>
      <c r="AY206" s="1">
        <f>IF(ISBLANK($C206),0,AX206/($C206/1000))</f>
        <v>197.35646157166647</v>
      </c>
      <c r="BB206" s="1">
        <v>0</v>
      </c>
      <c r="BC206" s="1">
        <v>0</v>
      </c>
      <c r="BF206" s="1">
        <f>IF(ISBLANK(BD206),0,BD206/100*9.8*1/(BE206*6)*2*PI())</f>
        <v>0</v>
      </c>
      <c r="BG206" s="1">
        <f>IF(ISBLANK($C206),0,BF206/($C206/1000))</f>
        <v>0</v>
      </c>
      <c r="BL206" s="1">
        <f>IF(ISBLANK(BH206),0,BH206/100*9.8*1/(BJ206*6)*2*PI())</f>
        <v>0</v>
      </c>
      <c r="BM206" s="1">
        <f>IF(ISBLANK($C206),0,BL206/($C206/1000))</f>
        <v>0</v>
      </c>
      <c r="BP206" s="1">
        <f>IF(ISBLANK(BN206),0,BN206/100*9.8*1/(BO206*6)*2*PI())</f>
        <v>0</v>
      </c>
      <c r="BQ206" s="1">
        <f>IF(ISBLANK($C206),0,BP206/($C206/1000))</f>
        <v>0</v>
      </c>
      <c r="BR206" s="9" t="s">
        <v>977</v>
      </c>
    </row>
    <row r="207" spans="1:70" ht="13.5" customHeight="1">
      <c r="A207" s="1" t="s">
        <v>76</v>
      </c>
      <c r="B207" s="1" t="s">
        <v>327</v>
      </c>
      <c r="C207" s="1">
        <v>57</v>
      </c>
      <c r="H207" s="1">
        <f>IF(ISBLANK(D207),0,D207/100*9.8*1/(F207*6)*2*PI())</f>
        <v>0</v>
      </c>
      <c r="I207" s="1">
        <f>IF(ISBLANK($C207),0,H207/($C207/1000))</f>
        <v>0</v>
      </c>
      <c r="M207" s="1"/>
      <c r="N207" s="1">
        <f>IF(ISBLANK(J207),0,J207/100*9.8*1/(L207*6)*2*PI())</f>
        <v>0</v>
      </c>
      <c r="O207" s="1">
        <f>IF(ISBLANK($C207),0,N207/($C207/1000))</f>
        <v>0</v>
      </c>
      <c r="P207" s="1"/>
      <c r="Q207" s="1"/>
      <c r="R207" s="1"/>
      <c r="S207" s="1"/>
      <c r="T207" s="1">
        <f>IF(ISBLANK(P207),0,P207/100*9.8*1/(R207*6)*2*PI())</f>
        <v>0</v>
      </c>
      <c r="U207" s="1">
        <f>IF(ISBLANK($C207),0,T207/($C207/1000))</f>
        <v>0</v>
      </c>
      <c r="V207" s="1">
        <v>11</v>
      </c>
      <c r="W207" s="1">
        <v>3.5999999999999997E-2</v>
      </c>
      <c r="X207" s="1">
        <f>IF(ISBLANK(V207),0,V207/100*9.8*1/(W207*6)*2*PI())</f>
        <v>31.357748894164789</v>
      </c>
      <c r="Y207" s="1">
        <f>IF(ISBLANK($C207),0,X207/($C207/1000))</f>
        <v>550.13594551166295</v>
      </c>
      <c r="Z207" s="1">
        <v>9</v>
      </c>
      <c r="AA207" s="1"/>
      <c r="AB207" s="1">
        <v>3.9E-2</v>
      </c>
      <c r="AC207" s="1"/>
      <c r="AD207" s="1">
        <f>IF(ISBLANK(Z207),0,Z207/100*9.8*1/(AB207*6)*2*PI())</f>
        <v>23.682775388599982</v>
      </c>
      <c r="AE207" s="1">
        <f>IF(ISBLANK($C207),0,AD207/($C207/1000))</f>
        <v>415.48728751929792</v>
      </c>
      <c r="AH207" s="1">
        <f>IF(ISBLANK(AF207),0,AF207/100*9.8*1/(AG207*6)*2*PI())</f>
        <v>0</v>
      </c>
      <c r="AI207" s="1">
        <f>IF(ISBLANK($C207),0,AH207/($C207/1000))</f>
        <v>0</v>
      </c>
      <c r="AJ207" s="1">
        <v>7</v>
      </c>
      <c r="AK207" s="1"/>
      <c r="AL207" s="1">
        <v>4.2000000000000003E-2</v>
      </c>
      <c r="AM207" s="1"/>
      <c r="AN207" s="1">
        <f>IF(ISBLANK(AJ207),0,AJ207/100*9.8*1/(AL207*6)*2*PI())</f>
        <v>17.104226669544431</v>
      </c>
      <c r="AO207" s="1">
        <f>IF(ISBLANK($C207),0,AN207/($C207/1000))</f>
        <v>300.07415209727071</v>
      </c>
      <c r="AT207" s="1">
        <f>IF(ISBLANK(AP207),0,AP207/100*9.8*1/(AR207*6)*2*PI())</f>
        <v>0</v>
      </c>
      <c r="AU207" s="1">
        <f>IF(ISBLANK($C207),0,AT207/($C207/1000))</f>
        <v>0</v>
      </c>
      <c r="AX207" s="1">
        <f>IF(ISBLANK(AV207),0,AV207/100*9.8*1/(AW207*6)*2*PI())</f>
        <v>0</v>
      </c>
      <c r="AY207" s="1">
        <f>IF(ISBLANK($C207),0,AX207/($C207/1000))</f>
        <v>0</v>
      </c>
      <c r="BB207" s="1">
        <f>IF(ISBLANK(AZ207),0,AZ207/100*9.8*1/(BA207*6)*2*PI())</f>
        <v>0</v>
      </c>
      <c r="BC207" s="1">
        <f>IF(ISBLANK($C207),0,BB207/($C207/1000))</f>
        <v>0</v>
      </c>
      <c r="BF207" s="1">
        <f>IF(ISBLANK(BD207),0,BD207/100*9.8*1/(BE207*6)*2*PI())</f>
        <v>0</v>
      </c>
      <c r="BG207" s="1">
        <f>IF(ISBLANK($C207),0,BF207/($C207/1000))</f>
        <v>0</v>
      </c>
      <c r="BL207" s="1">
        <f>IF(ISBLANK(BH207),0,BH207/100*9.8*1/(BJ207*6)*2*PI())</f>
        <v>0</v>
      </c>
      <c r="BM207" s="1">
        <f>IF(ISBLANK($C207),0,BL207/($C207/1000))</f>
        <v>0</v>
      </c>
      <c r="BP207" s="1">
        <f>IF(ISBLANK(BN207),0,BN207/100*9.8*1/(BO207*6)*2*PI())</f>
        <v>0</v>
      </c>
      <c r="BQ207" s="1">
        <f>IF(ISBLANK($C207),0,BP207/($C207/1000))</f>
        <v>0</v>
      </c>
      <c r="BR207" s="3" t="s">
        <v>328</v>
      </c>
    </row>
    <row r="208" spans="1:70" ht="13.5" customHeight="1">
      <c r="A208" s="1" t="s">
        <v>76</v>
      </c>
      <c r="B208" s="1" t="s">
        <v>329</v>
      </c>
      <c r="C208" s="1">
        <v>57</v>
      </c>
      <c r="H208" s="1">
        <f>IF(ISBLANK(D208),0,D208/100*9.8*1/(F208*6)*2*PI())</f>
        <v>0</v>
      </c>
      <c r="I208" s="1">
        <f>IF(ISBLANK($C208),0,H208/($C208/1000))</f>
        <v>0</v>
      </c>
      <c r="M208" s="1"/>
      <c r="N208" s="1">
        <f>IF(ISBLANK(J208),0,J208/100*9.8*1/(L208*6)*2*PI())</f>
        <v>0</v>
      </c>
      <c r="O208" s="1">
        <f>IF(ISBLANK($C208),0,N208/($C208/1000))</f>
        <v>0</v>
      </c>
      <c r="P208" s="1"/>
      <c r="Q208" s="1"/>
      <c r="R208" s="1"/>
      <c r="S208" s="1"/>
      <c r="T208" s="1">
        <f>IF(ISBLANK(P208),0,P208/100*9.8*1/(R208*6)*2*PI())</f>
        <v>0</v>
      </c>
      <c r="U208" s="1">
        <f>IF(ISBLANK($C208),0,T208/($C208/1000))</f>
        <v>0</v>
      </c>
      <c r="V208" s="1">
        <v>11</v>
      </c>
      <c r="W208" s="1">
        <v>3.5999999999999997E-2</v>
      </c>
      <c r="X208" s="1">
        <f>IF(ISBLANK(V208),0,V208/100*9.8*1/(W208*6)*2*PI())</f>
        <v>31.357748894164789</v>
      </c>
      <c r="Y208" s="1">
        <f>IF(ISBLANK($C208),0,X208/($C208/1000))</f>
        <v>550.13594551166295</v>
      </c>
      <c r="Z208" s="1">
        <v>9</v>
      </c>
      <c r="AA208" s="1"/>
      <c r="AB208" s="1">
        <v>3.9E-2</v>
      </c>
      <c r="AC208" s="1"/>
      <c r="AD208" s="1">
        <f>IF(ISBLANK(Z208),0,Z208/100*9.8*1/(AB208*6)*2*PI())</f>
        <v>23.682775388599982</v>
      </c>
      <c r="AE208" s="1">
        <f>IF(ISBLANK($C208),0,AD208/($C208/1000))</f>
        <v>415.48728751929792</v>
      </c>
      <c r="AH208" s="1">
        <f>IF(ISBLANK(AF208),0,AF208/100*9.8*1/(AG208*6)*2*PI())</f>
        <v>0</v>
      </c>
      <c r="AI208" s="1">
        <f>IF(ISBLANK($C208),0,AH208/($C208/1000))</f>
        <v>0</v>
      </c>
      <c r="AJ208" s="1">
        <v>7</v>
      </c>
      <c r="AK208" s="1"/>
      <c r="AL208" s="1">
        <v>4.2000000000000003E-2</v>
      </c>
      <c r="AM208" s="1"/>
      <c r="AN208" s="1">
        <f>IF(ISBLANK(AJ208),0,AJ208/100*9.8*1/(AL208*6)*2*PI())</f>
        <v>17.104226669544431</v>
      </c>
      <c r="AO208" s="1">
        <f>IF(ISBLANK($C208),0,AN208/($C208/1000))</f>
        <v>300.07415209727071</v>
      </c>
      <c r="AT208" s="1">
        <f>IF(ISBLANK(AP208),0,AP208/100*9.8*1/(AR208*6)*2*PI())</f>
        <v>0</v>
      </c>
      <c r="AU208" s="1">
        <f>IF(ISBLANK($C208),0,AT208/($C208/1000))</f>
        <v>0</v>
      </c>
      <c r="AX208" s="1">
        <f>IF(ISBLANK(AV208),0,AV208/100*9.8*1/(AW208*6)*2*PI())</f>
        <v>0</v>
      </c>
      <c r="AY208" s="1">
        <f>IF(ISBLANK($C208),0,AX208/($C208/1000))</f>
        <v>0</v>
      </c>
      <c r="BB208" s="1">
        <f>IF(ISBLANK(AZ208),0,AZ208/100*9.8*1/(BA208*6)*2*PI())</f>
        <v>0</v>
      </c>
      <c r="BC208" s="1">
        <f>IF(ISBLANK($C208),0,BB208/($C208/1000))</f>
        <v>0</v>
      </c>
      <c r="BF208" s="1">
        <f>IF(ISBLANK(BD208),0,BD208/100*9.8*1/(BE208*6)*2*PI())</f>
        <v>0</v>
      </c>
      <c r="BG208" s="1">
        <f>IF(ISBLANK($C208),0,BF208/($C208/1000))</f>
        <v>0</v>
      </c>
      <c r="BL208" s="1">
        <f>IF(ISBLANK(BH208),0,BH208/100*9.8*1/(BJ208*6)*2*PI())</f>
        <v>0</v>
      </c>
      <c r="BM208" s="1">
        <f>IF(ISBLANK($C208),0,BL208/($C208/1000))</f>
        <v>0</v>
      </c>
      <c r="BP208" s="1">
        <f>IF(ISBLANK(BN208),0,BN208/100*9.8*1/(BO208*6)*2*PI())</f>
        <v>0</v>
      </c>
      <c r="BQ208" s="1">
        <f>IF(ISBLANK($C208),0,BP208/($C208/1000))</f>
        <v>0</v>
      </c>
      <c r="BR208" s="3" t="s">
        <v>330</v>
      </c>
    </row>
    <row r="209" spans="1:70" ht="13.5" customHeight="1">
      <c r="A209" s="1" t="s">
        <v>76</v>
      </c>
      <c r="B209" s="1" t="s">
        <v>618</v>
      </c>
      <c r="C209" s="1">
        <v>18.79</v>
      </c>
      <c r="H209" s="1">
        <f>IF(ISBLANK(D209),0,D209/100*9.8*1/(F209*6)*2*PI())</f>
        <v>0</v>
      </c>
      <c r="I209" s="1">
        <f>IF(ISBLANK($C209),0,H209/($C209/1000))</f>
        <v>0</v>
      </c>
      <c r="M209" s="1"/>
      <c r="N209" s="1">
        <f>IF(ISBLANK(J209),0,J209/100*9.8*1/(L209*6)*2*PI())</f>
        <v>0</v>
      </c>
      <c r="O209" s="1">
        <f>IF(ISBLANK($C209),0,N209/($C209/1000))</f>
        <v>0</v>
      </c>
      <c r="P209" s="1"/>
      <c r="Q209" s="1"/>
      <c r="R209" s="1"/>
      <c r="S209" s="1"/>
      <c r="T209" s="1">
        <f>IF(ISBLANK(P209),0,P209/100*9.8*1/(R209*6)*2*PI())</f>
        <v>0</v>
      </c>
      <c r="U209" s="1">
        <f>IF(ISBLANK($C209),0,T209/($C209/1000))</f>
        <v>0</v>
      </c>
      <c r="X209" s="1">
        <f>IF(ISBLANK(V209),0,V209/100*9.8*1/(W209*6)*2*PI())</f>
        <v>0</v>
      </c>
      <c r="Y209" s="1">
        <f>IF(ISBLANK($C209),0,X209/($C209/1000))</f>
        <v>0</v>
      </c>
      <c r="Z209" s="1">
        <v>3.7</v>
      </c>
      <c r="AA209" s="1"/>
      <c r="AB209" s="1">
        <v>4.9000000000000002E-2</v>
      </c>
      <c r="AC209" s="1"/>
      <c r="AD209" s="1">
        <f>IF(ISBLANK(Z209),0,Z209/100*9.8*1/(AB209*6)*2*PI())</f>
        <v>7.7492618788548233</v>
      </c>
      <c r="AE209" s="1">
        <f>IF(ISBLANK($C209),0,AD209/($C209/1000))</f>
        <v>412.41415001888367</v>
      </c>
      <c r="AH209" s="1">
        <f>IF(ISBLANK(AF209),0,AF209/100*9.8*1/(AG209*6)*2*PI())</f>
        <v>0</v>
      </c>
      <c r="AI209" s="1">
        <f>IF(ISBLANK($C209),0,AH209/($C209/1000))</f>
        <v>0</v>
      </c>
      <c r="AJ209" s="1">
        <v>3.1</v>
      </c>
      <c r="AK209" s="1"/>
      <c r="AL209" s="1">
        <v>5.8999999999999997E-2</v>
      </c>
      <c r="AM209" s="1"/>
      <c r="AN209" s="1">
        <f>IF(ISBLANK(AJ209),0,AJ209/100*9.8*1/(AL209*6)*2*PI())</f>
        <v>5.3921799331106168</v>
      </c>
      <c r="AO209" s="1">
        <f>IF(ISBLANK($C209),0,AN209/($C209/1000))</f>
        <v>286.97072555138999</v>
      </c>
      <c r="AP209" s="1">
        <v>2.7</v>
      </c>
      <c r="AQ209" s="1"/>
      <c r="AR209" s="1">
        <v>6.8000000000000005E-2</v>
      </c>
      <c r="AS209" s="1"/>
      <c r="AT209" s="1">
        <f>IF(ISBLANK(AP209),0,AP209/100*9.8*1/(AR209*6)*2*PI())</f>
        <v>4.0748304712738204</v>
      </c>
      <c r="AU209" s="1">
        <f>IF(ISBLANK($C209),0,AT209/($C209/1000))</f>
        <v>216.86165360690904</v>
      </c>
      <c r="AX209" s="1">
        <f>IF(ISBLANK(AV209),0,AV209/100*9.8*1/(AW209*6)*2*PI())</f>
        <v>0</v>
      </c>
      <c r="AY209" s="1">
        <f>IF(ISBLANK($C209),0,AX209/($C209/1000))</f>
        <v>0</v>
      </c>
      <c r="BB209" s="1">
        <f>IF(ISBLANK(AZ209),0,AZ209/100*9.8*1/(BA209*6)*2*PI())</f>
        <v>0</v>
      </c>
      <c r="BC209" s="1">
        <f>IF(ISBLANK($C209),0,BB209/($C209/1000))</f>
        <v>0</v>
      </c>
      <c r="BF209" s="1">
        <f>IF(ISBLANK(BD209),0,BD209/100*9.8*1/(BE209*6)*2*PI())</f>
        <v>0</v>
      </c>
      <c r="BG209" s="1">
        <f>IF(ISBLANK($C209),0,BF209/($C209/1000))</f>
        <v>0</v>
      </c>
      <c r="BL209" s="1">
        <f>IF(ISBLANK(BH209),0,BH209/100*9.8*1/(BJ209*6)*2*PI())</f>
        <v>0</v>
      </c>
      <c r="BM209" s="1">
        <f>IF(ISBLANK($C209),0,BL209/($C209/1000))</f>
        <v>0</v>
      </c>
      <c r="BP209" s="1">
        <f>IF(ISBLANK(BN209),0,BN209/100*9.8*1/(BO209*6)*2*PI())</f>
        <v>0</v>
      </c>
      <c r="BQ209" s="1">
        <f>IF(ISBLANK($C209),0,BP209/($C209/1000))</f>
        <v>0</v>
      </c>
      <c r="BR209" s="3" t="s">
        <v>619</v>
      </c>
    </row>
    <row r="210" spans="1:70" ht="13.5" customHeight="1">
      <c r="A210" s="1" t="s">
        <v>76</v>
      </c>
      <c r="B210" s="1" t="s">
        <v>620</v>
      </c>
      <c r="C210" s="1">
        <v>18.79</v>
      </c>
      <c r="H210" s="1">
        <f>IF(ISBLANK(D210),0,D210/100*9.8*1/(F210*6)*2*PI())</f>
        <v>0</v>
      </c>
      <c r="I210" s="1">
        <f>IF(ISBLANK($C210),0,H210/($C210/1000))</f>
        <v>0</v>
      </c>
      <c r="M210" s="1"/>
      <c r="N210" s="1">
        <f>IF(ISBLANK(J210),0,J210/100*9.8*1/(L210*6)*2*PI())</f>
        <v>0</v>
      </c>
      <c r="O210" s="1">
        <f>IF(ISBLANK($C210),0,N210/($C210/1000))</f>
        <v>0</v>
      </c>
      <c r="P210" s="1"/>
      <c r="Q210" s="1"/>
      <c r="R210" s="1"/>
      <c r="S210" s="1"/>
      <c r="T210" s="1">
        <f>IF(ISBLANK(P210),0,P210/100*9.8*1/(R210*6)*2*PI())</f>
        <v>0</v>
      </c>
      <c r="U210" s="1">
        <f>IF(ISBLANK($C210),0,T210/($C210/1000))</f>
        <v>0</v>
      </c>
      <c r="X210" s="1">
        <f>IF(ISBLANK(V210),0,V210/100*9.8*1/(W210*6)*2*PI())</f>
        <v>0</v>
      </c>
      <c r="Y210" s="1">
        <f>IF(ISBLANK($C210),0,X210/($C210/1000))</f>
        <v>0</v>
      </c>
      <c r="Z210" s="1">
        <v>5.2</v>
      </c>
      <c r="AA210" s="1"/>
      <c r="AB210" s="1">
        <v>6.9000000000000006E-2</v>
      </c>
      <c r="AC210" s="1"/>
      <c r="AD210" s="1">
        <f>IF(ISBLANK(Z210),0,Z210/100*9.8*1/(AB210*6)*2*PI())</f>
        <v>7.7340851027505249</v>
      </c>
      <c r="AE210" s="1">
        <f>IF(ISBLANK($C210),0,AD210/($C210/1000))</f>
        <v>411.60644506389173</v>
      </c>
      <c r="AH210" s="1">
        <f>IF(ISBLANK(AF210),0,AF210/100*9.8*1/(AG210*6)*2*PI())</f>
        <v>0</v>
      </c>
      <c r="AI210" s="1">
        <f>IF(ISBLANK($C210),0,AH210/($C210/1000))</f>
        <v>0</v>
      </c>
      <c r="AJ210" s="1">
        <v>4.2</v>
      </c>
      <c r="AK210" s="1"/>
      <c r="AL210" s="1">
        <v>8.5000000000000006E-2</v>
      </c>
      <c r="AM210" s="1"/>
      <c r="AN210" s="1">
        <f>IF(ISBLANK(AJ210),0,AJ210/100*9.8*1/(AL210*6)*2*PI())</f>
        <v>5.070900142029644</v>
      </c>
      <c r="AO210" s="1">
        <f>IF(ISBLANK($C210),0,AN210/($C210/1000))</f>
        <v>269.87228004415351</v>
      </c>
      <c r="AP210" s="1">
        <v>3.5</v>
      </c>
      <c r="AQ210" s="1"/>
      <c r="AR210" s="1">
        <v>9.8000000000000004E-2</v>
      </c>
      <c r="AS210" s="1"/>
      <c r="AT210" s="1">
        <f>IF(ISBLANK(AP210),0,AP210/100*9.8*1/(AR210*6)*2*PI())</f>
        <v>3.6651914291880923</v>
      </c>
      <c r="AU210" s="1">
        <f>IF(ISBLANK($C210),0,AT210/($C210/1000))</f>
        <v>195.0607466305531</v>
      </c>
      <c r="AX210" s="1">
        <f>IF(ISBLANK(AV210),0,AV210/100*9.8*1/(AW210*6)*2*PI())</f>
        <v>0</v>
      </c>
      <c r="AY210" s="1">
        <f>IF(ISBLANK($C210),0,AX210/($C210/1000))</f>
        <v>0</v>
      </c>
      <c r="BB210" s="1">
        <f>IF(ISBLANK(AZ210),0,AZ210/100*9.8*1/(BA210*6)*2*PI())</f>
        <v>0</v>
      </c>
      <c r="BC210" s="1">
        <f>IF(ISBLANK($C210),0,BB210/($C210/1000))</f>
        <v>0</v>
      </c>
      <c r="BF210" s="1">
        <f>IF(ISBLANK(BD210),0,BD210/100*9.8*1/(BE210*6)*2*PI())</f>
        <v>0</v>
      </c>
      <c r="BG210" s="1">
        <f>IF(ISBLANK($C210),0,BF210/($C210/1000))</f>
        <v>0</v>
      </c>
      <c r="BL210" s="1">
        <f>IF(ISBLANK(BH210),0,BH210/100*9.8*1/(BJ210*6)*2*PI())</f>
        <v>0</v>
      </c>
      <c r="BM210" s="1">
        <f>IF(ISBLANK($C210),0,BL210/($C210/1000))</f>
        <v>0</v>
      </c>
      <c r="BP210" s="1">
        <f>IF(ISBLANK(BN210),0,BN210/100*9.8*1/(BO210*6)*2*PI())</f>
        <v>0</v>
      </c>
      <c r="BQ210" s="1">
        <f>IF(ISBLANK($C210),0,BP210/($C210/1000))</f>
        <v>0</v>
      </c>
      <c r="BR210" s="3" t="s">
        <v>621</v>
      </c>
    </row>
    <row r="211" spans="1:70" ht="13.5" customHeight="1">
      <c r="A211" s="1" t="s">
        <v>512</v>
      </c>
      <c r="B211" s="1" t="s">
        <v>622</v>
      </c>
      <c r="C211" s="1">
        <v>84</v>
      </c>
      <c r="H211" s="1">
        <f>IF(ISBLANK(D211),0,D211/100*9.8*1/(F211*6)*2*PI())</f>
        <v>0</v>
      </c>
      <c r="I211" s="1">
        <f>IF(ISBLANK($C211),0,H211/($C211/1000))</f>
        <v>0</v>
      </c>
      <c r="M211" s="1"/>
      <c r="N211" s="1">
        <f>IF(ISBLANK(J211),0,J211/100*9.8*1/(L211*6)*2*PI())</f>
        <v>0</v>
      </c>
      <c r="O211" s="1">
        <f>IF(ISBLANK($C211),0,N211/($C211/1000))</f>
        <v>0</v>
      </c>
      <c r="P211" s="1"/>
      <c r="Q211" s="1"/>
      <c r="R211" s="1"/>
      <c r="S211" s="1"/>
      <c r="T211" s="1">
        <f>IF(ISBLANK(P211),0,P211/100*9.8*1/(R211*6)*2*PI())</f>
        <v>0</v>
      </c>
      <c r="U211" s="1">
        <f>IF(ISBLANK($C211),0,T211/($C211/1000))</f>
        <v>0</v>
      </c>
      <c r="X211" s="1">
        <f>IF(ISBLANK(V211),0,V211/100*9.8*1/(W211*6)*2*PI())</f>
        <v>0</v>
      </c>
      <c r="Y211" s="1">
        <f>IF(ISBLANK($C211),0,X211/($C211/1000))</f>
        <v>0</v>
      </c>
      <c r="Z211" s="1">
        <v>37</v>
      </c>
      <c r="AA211" s="1"/>
      <c r="AB211" s="1">
        <v>0.11</v>
      </c>
      <c r="AC211" s="1"/>
      <c r="AD211" s="1">
        <f>IF(ISBLANK(Z211),0,Z211/100*9.8*1/(AB211*6)*2*PI())</f>
        <v>34.519439278535124</v>
      </c>
      <c r="AE211" s="1">
        <f>IF(ISBLANK($C211),0,AD211/($C211/1000))</f>
        <v>410.94570569684669</v>
      </c>
      <c r="AH211" s="1">
        <f>IF(ISBLANK(AF211),0,AF211/100*9.8*1/(AG211*6)*2*PI())</f>
        <v>0</v>
      </c>
      <c r="AI211" s="1">
        <f>IF(ISBLANK($C211),0,AH211/($C211/1000))</f>
        <v>0</v>
      </c>
      <c r="AN211" s="1">
        <f>IF(ISBLANK(AJ211),0,AJ211/100*9.8*1/(AL211*6)*2*PI())</f>
        <v>0</v>
      </c>
      <c r="AO211" s="1">
        <f>IF(ISBLANK($C211),0,AN211/($C211/1000))</f>
        <v>0</v>
      </c>
      <c r="AT211" s="1">
        <f>IF(ISBLANK(AP211),0,AP211/100*9.8*1/(AR211*6)*2*PI())</f>
        <v>0</v>
      </c>
      <c r="AU211" s="1">
        <f>IF(ISBLANK($C211),0,AT211/($C211/1000))</f>
        <v>0</v>
      </c>
      <c r="AX211" s="1">
        <f>IF(ISBLANK(AV211),0,AV211/100*9.8*1/(AW211*6)*2*PI())</f>
        <v>0</v>
      </c>
      <c r="AY211" s="1">
        <f>IF(ISBLANK($C211),0,AX211/($C211/1000))</f>
        <v>0</v>
      </c>
      <c r="BB211" s="1">
        <f>IF(ISBLANK(AZ211),0,AZ211/100*9.8*1/(BA211*6)*2*PI())</f>
        <v>0</v>
      </c>
      <c r="BC211" s="1">
        <f>IF(ISBLANK($C211),0,BB211/($C211/1000))</f>
        <v>0</v>
      </c>
      <c r="BF211" s="1">
        <f>IF(ISBLANK(BD211),0,BD211/100*9.8*1/(BE211*6)*2*PI())</f>
        <v>0</v>
      </c>
      <c r="BG211" s="1">
        <f>IF(ISBLANK($C211),0,BF211/($C211/1000))</f>
        <v>0</v>
      </c>
      <c r="BL211" s="1">
        <f>IF(ISBLANK(BH211),0,BH211/100*9.8*1/(BJ211*6)*2*PI())</f>
        <v>0</v>
      </c>
      <c r="BM211" s="1">
        <f>IF(ISBLANK($C211),0,BL211/($C211/1000))</f>
        <v>0</v>
      </c>
      <c r="BP211" s="1">
        <f>IF(ISBLANK(BN211),0,BN211/100*9.8*1/(BO211*6)*2*PI())</f>
        <v>0</v>
      </c>
      <c r="BQ211" s="1">
        <f>IF(ISBLANK($C211),0,BP211/($C211/1000))</f>
        <v>0</v>
      </c>
      <c r="BR211" s="3" t="s">
        <v>623</v>
      </c>
    </row>
    <row r="212" spans="1:70" ht="13.5" customHeight="1">
      <c r="A212" s="1" t="s">
        <v>76</v>
      </c>
      <c r="B212" s="1" t="s">
        <v>343</v>
      </c>
      <c r="C212" s="1">
        <v>62</v>
      </c>
      <c r="H212" s="1">
        <f>IF(ISBLANK(D212),0,D212/100*9.8*1/(F212*6)*2*PI())</f>
        <v>0</v>
      </c>
      <c r="I212" s="1">
        <f>IF(ISBLANK($C212),0,H212/($C212/1000))</f>
        <v>0</v>
      </c>
      <c r="M212" s="1"/>
      <c r="N212" s="1">
        <f>IF(ISBLANK(J212),0,J212/100*9.8*1/(L212*6)*2*PI())</f>
        <v>0</v>
      </c>
      <c r="O212" s="1">
        <f>IF(ISBLANK($C212),0,N212/($C212/1000))</f>
        <v>0</v>
      </c>
      <c r="P212" s="1"/>
      <c r="Q212" s="1"/>
      <c r="R212" s="1"/>
      <c r="S212" s="1"/>
      <c r="T212" s="1">
        <f>IF(ISBLANK(P212),0,P212/100*9.8*1/(R212*6)*2*PI())</f>
        <v>0</v>
      </c>
      <c r="U212" s="1">
        <f>IF(ISBLANK($C212),0,T212/($C212/1000))</f>
        <v>0</v>
      </c>
      <c r="V212" s="1">
        <v>33</v>
      </c>
      <c r="W212" s="1">
        <v>0.10199999999999999</v>
      </c>
      <c r="X212" s="1">
        <f>IF(ISBLANK(V212),0,V212/100*9.8*1/(W212*6)*2*PI())</f>
        <v>33.202322358527425</v>
      </c>
      <c r="Y212" s="1">
        <f>IF(ISBLANK($C212),0,X212/($C212/1000))</f>
        <v>535.52132836334556</v>
      </c>
      <c r="Z212" s="1">
        <v>30</v>
      </c>
      <c r="AA212" s="1"/>
      <c r="AB212" s="1">
        <v>0.121</v>
      </c>
      <c r="AC212" s="1"/>
      <c r="AD212" s="1">
        <f>IF(ISBLANK(Z212),0,Z212/100*9.8*1/(AB212*6)*2*PI())</f>
        <v>25.444304136512375</v>
      </c>
      <c r="AE212" s="1">
        <f>IF(ISBLANK($C212),0,AD212/($C212/1000))</f>
        <v>410.39200220181249</v>
      </c>
      <c r="AH212" s="1">
        <f>IF(ISBLANK(AF212),0,AF212/100*9.8*1/(AG212*6)*2*PI())</f>
        <v>0</v>
      </c>
      <c r="AI212" s="1">
        <f>IF(ISBLANK($C212),0,AH212/($C212/1000))</f>
        <v>0</v>
      </c>
      <c r="AJ212" s="1">
        <v>26</v>
      </c>
      <c r="AK212" s="1"/>
      <c r="AL212" s="1">
        <v>0.14000000000000001</v>
      </c>
      <c r="AM212" s="1"/>
      <c r="AN212" s="1">
        <f>IF(ISBLANK(AJ212),0,AJ212/100*9.8*1/(AL212*6)*2*PI())</f>
        <v>19.058995431778079</v>
      </c>
      <c r="AO212" s="1">
        <f>IF(ISBLANK($C212),0,AN212/($C212/1000))</f>
        <v>307.40315212545289</v>
      </c>
      <c r="AT212" s="1">
        <f>IF(ISBLANK(AP212),0,AP212/100*9.8*1/(AR212*6)*2*PI())</f>
        <v>0</v>
      </c>
      <c r="AU212" s="1">
        <f>IF(ISBLANK($C212),0,AT212/($C212/1000))</f>
        <v>0</v>
      </c>
      <c r="AX212" s="1">
        <f>IF(ISBLANK(AV212),0,AV212/100*9.8*1/(AW212*6)*2*PI())</f>
        <v>0</v>
      </c>
      <c r="AY212" s="1">
        <f>IF(ISBLANK($C212),0,AX212/($C212/1000))</f>
        <v>0</v>
      </c>
      <c r="BB212" s="1">
        <f>IF(ISBLANK(AZ212),0,AZ212/100*9.8*1/(BA212*6)*2*PI())</f>
        <v>0</v>
      </c>
      <c r="BC212" s="1">
        <f>IF(ISBLANK($C212),0,BB212/($C212/1000))</f>
        <v>0</v>
      </c>
      <c r="BF212" s="1">
        <f>IF(ISBLANK(BD212),0,BD212/100*9.8*1/(BE212*6)*2*PI())</f>
        <v>0</v>
      </c>
      <c r="BG212" s="1">
        <f>IF(ISBLANK($C212),0,BF212/($C212/1000))</f>
        <v>0</v>
      </c>
      <c r="BL212" s="1">
        <f>IF(ISBLANK(BH212),0,BH212/100*9.8*1/(BJ212*6)*2*PI())</f>
        <v>0</v>
      </c>
      <c r="BM212" s="1">
        <f>IF(ISBLANK($C212),0,BL212/($C212/1000))</f>
        <v>0</v>
      </c>
      <c r="BP212" s="1">
        <f>IF(ISBLANK(BN212),0,BN212/100*9.8*1/(BO212*6)*2*PI())</f>
        <v>0</v>
      </c>
      <c r="BQ212" s="1">
        <f>IF(ISBLANK($C212),0,BP212/($C212/1000))</f>
        <v>0</v>
      </c>
      <c r="BR212" s="3" t="s">
        <v>344</v>
      </c>
    </row>
    <row r="213" spans="1:70" ht="13.5" customHeight="1">
      <c r="A213" s="1" t="s">
        <v>76</v>
      </c>
      <c r="B213" s="1" t="s">
        <v>354</v>
      </c>
      <c r="C213" s="1">
        <v>20.8</v>
      </c>
      <c r="H213" s="1">
        <f>IF(ISBLANK(D213),0,D213/100*9.8*1/(F213*6)*2*PI())</f>
        <v>0</v>
      </c>
      <c r="I213" s="1">
        <f>IF(ISBLANK($C213),0,H213/($C213/1000))</f>
        <v>0</v>
      </c>
      <c r="M213" s="1"/>
      <c r="N213" s="1">
        <f>IF(ISBLANK(J213),0,J213/100*9.8*1/(L213*6)*2*PI())</f>
        <v>0</v>
      </c>
      <c r="O213" s="1">
        <f>IF(ISBLANK($C213),0,N213/($C213/1000))</f>
        <v>0</v>
      </c>
      <c r="P213" s="1"/>
      <c r="Q213" s="1"/>
      <c r="R213" s="1"/>
      <c r="S213" s="1"/>
      <c r="T213" s="1">
        <f>IF(ISBLANK(P213),0,P213/100*9.8*1/(R213*6)*2*PI())</f>
        <v>0</v>
      </c>
      <c r="U213" s="1">
        <f>IF(ISBLANK($C213),0,T213/($C213/1000))</f>
        <v>0</v>
      </c>
      <c r="V213" s="1">
        <v>6.4</v>
      </c>
      <c r="W213" s="1">
        <v>6.2E-2</v>
      </c>
      <c r="X213" s="1">
        <f>IF(ISBLANK(V213),0,V213/100*9.8*1/(W213*6)*2*PI())</f>
        <v>10.593585550169454</v>
      </c>
      <c r="Y213" s="1">
        <f>IF(ISBLANK($C213),0,X213/($C213/1000))</f>
        <v>509.3069976043007</v>
      </c>
      <c r="Z213" s="1">
        <v>5.9</v>
      </c>
      <c r="AA213" s="1"/>
      <c r="AB213" s="1">
        <v>7.0999999999999994E-2</v>
      </c>
      <c r="AC213" s="1"/>
      <c r="AD213" s="1">
        <f>IF(ISBLANK(Z213),0,Z213/100*9.8*1/(AB213*6)*2*PI())</f>
        <v>8.5280228746742672</v>
      </c>
      <c r="AE213" s="1">
        <f>IF(ISBLANK($C213),0,AD213/($C213/1000))</f>
        <v>410.00109974395519</v>
      </c>
      <c r="AH213" s="1">
        <f>IF(ISBLANK(AF213),0,AF213/100*9.8*1/(AG213*6)*2*PI())</f>
        <v>0</v>
      </c>
      <c r="AI213" s="1">
        <f>IF(ISBLANK($C213),0,AH213/($C213/1000))</f>
        <v>0</v>
      </c>
      <c r="AJ213" s="1">
        <v>5.4</v>
      </c>
      <c r="AK213" s="1"/>
      <c r="AL213" s="1">
        <v>8.5999999999999993E-2</v>
      </c>
      <c r="AM213" s="1"/>
      <c r="AN213" s="1">
        <f>IF(ISBLANK(AJ213),0,AJ213/100*9.8*1/(AL213*6)*2*PI())</f>
        <v>6.4439179545725533</v>
      </c>
      <c r="AO213" s="1">
        <f>IF(ISBLANK($C213),0,AN213/($C213/1000))</f>
        <v>309.80374781598817</v>
      </c>
      <c r="AT213" s="1">
        <f>IF(ISBLANK(AP213),0,AP213/100*9.8*1/(AR213*6)*2*PI())</f>
        <v>0</v>
      </c>
      <c r="AU213" s="1">
        <f>IF(ISBLANK($C213),0,AT213/($C213/1000))</f>
        <v>0</v>
      </c>
      <c r="AX213" s="1">
        <f>IF(ISBLANK(AV213),0,AV213/100*9.8*1/(AW213*6)*2*PI())</f>
        <v>0</v>
      </c>
      <c r="AY213" s="1">
        <f>IF(ISBLANK($C213),0,AX213/($C213/1000))</f>
        <v>0</v>
      </c>
      <c r="BB213" s="1">
        <f>IF(ISBLANK(AZ213),0,AZ213/100*9.8*1/(BA213*6)*2*PI())</f>
        <v>0</v>
      </c>
      <c r="BC213" s="1">
        <f>IF(ISBLANK($C213),0,BB213/($C213/1000))</f>
        <v>0</v>
      </c>
      <c r="BF213" s="1">
        <f>IF(ISBLANK(BD213),0,BD213/100*9.8*1/(BE213*6)*2*PI())</f>
        <v>0</v>
      </c>
      <c r="BG213" s="1">
        <f>IF(ISBLANK($C213),0,BF213/($C213/1000))</f>
        <v>0</v>
      </c>
      <c r="BL213" s="1">
        <f>IF(ISBLANK(BH213),0,BH213/100*9.8*1/(BJ213*6)*2*PI())</f>
        <v>0</v>
      </c>
      <c r="BM213" s="1">
        <f>IF(ISBLANK($C213),0,BL213/($C213/1000))</f>
        <v>0</v>
      </c>
      <c r="BP213" s="1">
        <f>IF(ISBLANK(BN213),0,BN213/100*9.8*1/(BO213*6)*2*PI())</f>
        <v>0</v>
      </c>
      <c r="BQ213" s="1">
        <f>IF(ISBLANK($C213),0,BP213/($C213/1000))</f>
        <v>0</v>
      </c>
      <c r="BR213" s="3" t="s">
        <v>355</v>
      </c>
    </row>
    <row r="214" spans="1:70" ht="13.5" customHeight="1">
      <c r="A214" s="1" t="s">
        <v>45</v>
      </c>
      <c r="B214" s="1" t="s">
        <v>340</v>
      </c>
      <c r="C214" s="1">
        <v>21</v>
      </c>
      <c r="G214" s="1"/>
      <c r="H214" s="1">
        <f>IF(ISBLANK(D214),0,D214/100*9.8*1/(F214*6)*2*PI())</f>
        <v>0</v>
      </c>
      <c r="I214" s="1">
        <f>IF(ISBLANK($C214),0,H214/($C214/1000))</f>
        <v>0</v>
      </c>
      <c r="M214" s="1"/>
      <c r="N214" s="1">
        <f>IF(ISBLANK(J214),0,J214/100*9.8*1/(L214*6)*2*PI())</f>
        <v>0</v>
      </c>
      <c r="O214" s="1">
        <f>IF(ISBLANK($C214),0,N214/($C214/1000))</f>
        <v>0</v>
      </c>
      <c r="P214" s="1"/>
      <c r="Q214" s="1"/>
      <c r="R214" s="1"/>
      <c r="S214" s="1"/>
      <c r="T214" s="1">
        <f>IF(ISBLANK(P214),0,P214/100*9.8*1/(R214*6)*2*PI())</f>
        <v>0</v>
      </c>
      <c r="U214" s="1">
        <f>IF(ISBLANK($C214),0,T214/($C214/1000))</f>
        <v>0</v>
      </c>
      <c r="V214" s="1">
        <v>10.199999999999999</v>
      </c>
      <c r="W214" s="1">
        <v>9.2999999999999999E-2</v>
      </c>
      <c r="X214" s="1">
        <f>IF(ISBLANK(V214),0,V214/100*9.8*1/(W214*6)*2*PI())</f>
        <v>11.255684647055043</v>
      </c>
      <c r="Y214" s="1">
        <f>IF(ISBLANK($C214),0,X214/($C214/1000))</f>
        <v>535.98498319309726</v>
      </c>
      <c r="Z214" s="1">
        <v>8.8000000000000007</v>
      </c>
      <c r="AA214" s="1"/>
      <c r="AB214" s="1">
        <v>0.105</v>
      </c>
      <c r="AC214" s="1"/>
      <c r="AD214" s="1">
        <f>IF(ISBLANK(Z214),0,Z214/100*9.8*1/(AB214*6)*2*PI())</f>
        <v>8.6009825538280573</v>
      </c>
      <c r="AE214" s="1">
        <f>IF(ISBLANK($C214),0,AD214/($C214/1000))</f>
        <v>409.57059780133602</v>
      </c>
      <c r="AH214" s="1">
        <f>IF(ISBLANK(AF214),0,AF214/100*9.8*1/(AG214*6)*2*PI())</f>
        <v>0</v>
      </c>
      <c r="AI214" s="1">
        <f>IF(ISBLANK($C214),0,AH214/($C214/1000))</f>
        <v>0</v>
      </c>
      <c r="AJ214" s="1">
        <v>7.5</v>
      </c>
      <c r="AK214" s="1"/>
      <c r="AL214" s="1">
        <v>0.13200000000000001</v>
      </c>
      <c r="AM214" s="1"/>
      <c r="AN214" s="1">
        <f>IF(ISBLANK(AJ214),0,AJ214/100*9.8*1/(AL214*6)*2*PI())</f>
        <v>5.8309863646174191</v>
      </c>
      <c r="AO214" s="1">
        <f>IF(ISBLANK($C214),0,AN214/($C214/1000))</f>
        <v>277.66601736273424</v>
      </c>
      <c r="AT214" s="1">
        <f>IF(ISBLANK(AP214),0,AP214/100*9.8*1/(AR214*6)*2*PI())</f>
        <v>0</v>
      </c>
      <c r="AU214" s="1">
        <f>IF(ISBLANK($C214),0,AT214/($C214/1000))</f>
        <v>0</v>
      </c>
      <c r="AX214" s="1">
        <f>IF(ISBLANK(AV214),0,AV214/100*9.8*1/(AW214*6)*2*PI())</f>
        <v>0</v>
      </c>
      <c r="AY214" s="1">
        <f>IF(ISBLANK($C214),0,AX214/($C214/1000))</f>
        <v>0</v>
      </c>
      <c r="BB214" s="1">
        <v>0</v>
      </c>
      <c r="BC214" s="1">
        <v>0</v>
      </c>
      <c r="BF214" s="1">
        <f>IF(ISBLANK(BD214),0,BD214/100*9.8*1/(BE214*6)*2*PI())</f>
        <v>0</v>
      </c>
      <c r="BG214" s="1">
        <f>IF(ISBLANK($C214),0,BF214/($C214/1000))</f>
        <v>0</v>
      </c>
      <c r="BL214" s="1">
        <f>IF(ISBLANK(BH214),0,BH214/100*9.8*1/(BJ214*6)*2*PI())</f>
        <v>0</v>
      </c>
      <c r="BM214" s="1">
        <f>IF(ISBLANK($C214),0,BL214/($C214/1000))</f>
        <v>0</v>
      </c>
      <c r="BP214" s="1">
        <f>IF(ISBLANK(BN214),0,BN214/100*9.8*1/(BO214*6)*2*PI())</f>
        <v>0</v>
      </c>
      <c r="BQ214" s="1">
        <f>IF(ISBLANK($C214),0,BP214/($C214/1000))</f>
        <v>0</v>
      </c>
      <c r="BR214" s="3" t="s">
        <v>341</v>
      </c>
    </row>
    <row r="215" spans="1:70" ht="13.5" customHeight="1">
      <c r="A215" s="1" t="s">
        <v>367</v>
      </c>
      <c r="B215" s="1" t="s">
        <v>368</v>
      </c>
      <c r="C215" s="1">
        <v>21</v>
      </c>
      <c r="H215" s="1">
        <f>IF(ISBLANK(D215),0,D215/100*9.8*1/(F215*6)*2*PI())</f>
        <v>0</v>
      </c>
      <c r="I215" s="1">
        <f>IF(ISBLANK($C215),0,H215/($C215/1000))</f>
        <v>0</v>
      </c>
      <c r="M215" s="1"/>
      <c r="N215" s="1">
        <f>IF(ISBLANK(J215),0,J215/100*9.8*1/(L215*6)*2*PI())</f>
        <v>0</v>
      </c>
      <c r="O215" s="1">
        <f>IF(ISBLANK($C215),0,N215/($C215/1000))</f>
        <v>0</v>
      </c>
      <c r="P215" s="1"/>
      <c r="Q215" s="1"/>
      <c r="R215" s="1"/>
      <c r="S215" s="1"/>
      <c r="T215" s="1">
        <f>IF(ISBLANK(P215),0,P215/100*9.8*1/(R215*6)*2*PI())</f>
        <v>0</v>
      </c>
      <c r="U215" s="1">
        <f>IF(ISBLANK($C215),0,T215/($C215/1000))</f>
        <v>0</v>
      </c>
      <c r="V215" s="1">
        <v>10.199999999999999</v>
      </c>
      <c r="W215" s="1">
        <v>0.1</v>
      </c>
      <c r="X215" s="1">
        <f>IF(ISBLANK(V215),0,V215/100*9.8*1/(W215*6)*2*PI())</f>
        <v>10.46778672176119</v>
      </c>
      <c r="Y215" s="1">
        <f>IF(ISBLANK($C215),0,X215/($C215/1000))</f>
        <v>498.46603436958043</v>
      </c>
      <c r="Z215" s="1">
        <v>9.1999999999999993</v>
      </c>
      <c r="AA215" s="1"/>
      <c r="AB215" s="1">
        <v>0.11</v>
      </c>
      <c r="AC215" s="1"/>
      <c r="AD215" s="1">
        <f>IF(ISBLANK(Z215),0,Z215/100*9.8*1/(AB215*6)*2*PI())</f>
        <v>8.5832119287168425</v>
      </c>
      <c r="AE215" s="1">
        <f>IF(ISBLANK($C215),0,AD215/($C215/1000))</f>
        <v>408.72437755794488</v>
      </c>
      <c r="AH215" s="1">
        <f>IF(ISBLANK(AF215),0,AF215/100*9.8*1/(AG215*6)*2*PI())</f>
        <v>0</v>
      </c>
      <c r="AI215" s="1">
        <f>IF(ISBLANK($C215),0,AH215/($C215/1000))</f>
        <v>0</v>
      </c>
      <c r="AJ215" s="1">
        <v>7.5</v>
      </c>
      <c r="AK215" s="1"/>
      <c r="AL215" s="1">
        <v>0.13</v>
      </c>
      <c r="AM215" s="1"/>
      <c r="AN215" s="1">
        <f>IF(ISBLANK(AJ215),0,AJ215/100*9.8*1/(AL215*6)*2*PI())</f>
        <v>5.9206938471499946</v>
      </c>
      <c r="AO215" s="1">
        <f>IF(ISBLANK($C215),0,AN215/($C215/1000))</f>
        <v>281.93780224523783</v>
      </c>
      <c r="AT215" s="1">
        <f>IF(ISBLANK(AP215),0,AP215/100*9.8*1/(AR215*6)*2*PI())</f>
        <v>0</v>
      </c>
      <c r="AU215" s="1">
        <f>IF(ISBLANK($C215),0,AT215/($C215/1000))</f>
        <v>0</v>
      </c>
      <c r="AV215" s="1">
        <v>6</v>
      </c>
      <c r="AW215" s="1">
        <v>0.17</v>
      </c>
      <c r="AX215" s="1">
        <f>IF(ISBLANK(AV215),0,AV215/100*9.8*1/(AW215*6)*2*PI())</f>
        <v>3.6220715300211728</v>
      </c>
      <c r="AY215" s="1">
        <f>IF(ISBLANK($C215),0,AX215/($C215/1000))</f>
        <v>172.47959666767488</v>
      </c>
      <c r="BB215" s="1">
        <f>IF(ISBLANK(AZ215),0,AZ215/100*9.8*1/(BA215*6)*2*PI())</f>
        <v>0</v>
      </c>
      <c r="BC215" s="1">
        <f>IF(ISBLANK($C215),0,BB215/($C215/1000))</f>
        <v>0</v>
      </c>
      <c r="BF215" s="1">
        <f>IF(ISBLANK(BD215),0,BD215/100*9.8*1/(BE215*6)*2*PI())</f>
        <v>0</v>
      </c>
      <c r="BG215" s="1">
        <f>IF(ISBLANK($C215),0,BF215/($C215/1000))</f>
        <v>0</v>
      </c>
      <c r="BL215" s="1">
        <f>IF(ISBLANK(BH215),0,BH215/100*9.8*1/(BJ215*6)*2*PI())</f>
        <v>0</v>
      </c>
      <c r="BM215" s="1">
        <f>IF(ISBLANK($C215),0,BL215/($C215/1000))</f>
        <v>0</v>
      </c>
      <c r="BP215" s="1">
        <f>IF(ISBLANK(BN215),0,BN215/100*9.8*1/(BO215*6)*2*PI())</f>
        <v>0</v>
      </c>
      <c r="BQ215" s="1">
        <f>IF(ISBLANK($C215),0,BP215/($C215/1000))</f>
        <v>0</v>
      </c>
      <c r="BR215" s="9" t="s">
        <v>1027</v>
      </c>
    </row>
    <row r="216" spans="1:70" ht="13.5" customHeight="1">
      <c r="A216" s="1" t="s">
        <v>45</v>
      </c>
      <c r="B216" s="1" t="s">
        <v>375</v>
      </c>
      <c r="C216" s="1">
        <v>54.7</v>
      </c>
      <c r="G216" s="1"/>
      <c r="H216" s="1">
        <f>IF(ISBLANK(D216),0,D216/100*9.8*1/(F216*6)*2*PI())</f>
        <v>0</v>
      </c>
      <c r="I216" s="1">
        <f>IF(ISBLANK($C216),0,H216/($C216/1000))</f>
        <v>0</v>
      </c>
      <c r="M216" s="1"/>
      <c r="N216" s="1">
        <f>IF(ISBLANK(J216),0,J216/100*9.8*1/(L216*6)*2*PI())</f>
        <v>0</v>
      </c>
      <c r="O216" s="1">
        <f>IF(ISBLANK($C216),0,N216/($C216/1000))</f>
        <v>0</v>
      </c>
      <c r="P216" s="1"/>
      <c r="Q216" s="1"/>
      <c r="R216" s="1"/>
      <c r="S216" s="1"/>
      <c r="T216" s="1">
        <f>IF(ISBLANK(P216),0,P216/100*9.8*1/(R216*6)*2*PI())</f>
        <v>0</v>
      </c>
      <c r="U216" s="1">
        <f>IF(ISBLANK($C216),0,T216/($C216/1000))</f>
        <v>0</v>
      </c>
      <c r="V216" s="1">
        <v>19</v>
      </c>
      <c r="W216" s="1">
        <v>7.2999999999999995E-2</v>
      </c>
      <c r="X216" s="1">
        <f>IF(ISBLANK(V216),0,V216/100*9.8*1/(W216*6)*2*PI())</f>
        <v>26.710710141480348</v>
      </c>
      <c r="Y216" s="1">
        <f>IF(ISBLANK($C216),0,X216/($C216/1000))</f>
        <v>488.31279966143228</v>
      </c>
      <c r="Z216" s="1">
        <v>18</v>
      </c>
      <c r="AA216" s="1"/>
      <c r="AB216" s="1">
        <v>8.3000000000000004E-2</v>
      </c>
      <c r="AC216" s="1"/>
      <c r="AD216" s="1">
        <f>IF(ISBLANK(Z216),0,Z216/100*9.8*1/(AB216*6)*2*PI())</f>
        <v>22.256102172419258</v>
      </c>
      <c r="AE216" s="1">
        <f>IF(ISBLANK($C216),0,AD216/($C216/1000))</f>
        <v>406.87572527274688</v>
      </c>
      <c r="AH216" s="1">
        <f>IF(ISBLANK(AF216),0,AF216/100*9.8*1/(AG216*6)*2*PI())</f>
        <v>0</v>
      </c>
      <c r="AI216" s="1">
        <f>IF(ISBLANK($C216),0,AH216/($C216/1000))</f>
        <v>0</v>
      </c>
      <c r="AJ216" s="1">
        <v>16</v>
      </c>
      <c r="AK216" s="1"/>
      <c r="AL216" s="1">
        <v>9.5000000000000001E-2</v>
      </c>
      <c r="AM216" s="1"/>
      <c r="AN216" s="1">
        <f>IF(ISBLANK(AJ216),0,AJ216/100*9.8*1/(AL216*6)*2*PI())</f>
        <v>17.284271160802788</v>
      </c>
      <c r="AO216" s="1">
        <f>IF(ISBLANK($C216),0,AN216/($C216/1000))</f>
        <v>315.98301939310397</v>
      </c>
      <c r="AT216" s="1">
        <f>IF(ISBLANK(AP216),0,AP216/100*9.8*1/(AR216*6)*2*PI())</f>
        <v>0</v>
      </c>
      <c r="AU216" s="1">
        <f>IF(ISBLANK($C216),0,AT216/($C216/1000))</f>
        <v>0</v>
      </c>
      <c r="AX216" s="1">
        <f>IF(ISBLANK(AV216),0,AV216/100*9.8*1/(AW216*6)*2*PI())</f>
        <v>0</v>
      </c>
      <c r="AY216" s="1">
        <f>IF(ISBLANK($C216),0,AX216/($C216/1000))</f>
        <v>0</v>
      </c>
      <c r="BB216" s="1">
        <v>0</v>
      </c>
      <c r="BC216" s="1">
        <v>0</v>
      </c>
      <c r="BF216" s="1">
        <f>IF(ISBLANK(BD216),0,BD216/100*9.8*1/(BE216*6)*2*PI())</f>
        <v>0</v>
      </c>
      <c r="BG216" s="1">
        <f>IF(ISBLANK($C216),0,BF216/($C216/1000))</f>
        <v>0</v>
      </c>
      <c r="BL216" s="1">
        <f>IF(ISBLANK(BH216),0,BH216/100*9.8*1/(BJ216*6)*2*PI())</f>
        <v>0</v>
      </c>
      <c r="BM216" s="1">
        <f>IF(ISBLANK($C216),0,BL216/($C216/1000))</f>
        <v>0</v>
      </c>
      <c r="BP216" s="1">
        <f>IF(ISBLANK(BN216),0,BN216/100*9.8*1/(BO216*6)*2*PI())</f>
        <v>0</v>
      </c>
      <c r="BQ216" s="1">
        <f>IF(ISBLANK($C216),0,BP216/($C216/1000))</f>
        <v>0</v>
      </c>
      <c r="BR216" s="3" t="s">
        <v>376</v>
      </c>
    </row>
    <row r="217" spans="1:70" ht="13.5" customHeight="1">
      <c r="A217" s="1" t="s">
        <v>68</v>
      </c>
      <c r="B217" s="1" t="s">
        <v>319</v>
      </c>
      <c r="C217" s="1">
        <v>21.5</v>
      </c>
      <c r="H217" s="1">
        <f>IF(ISBLANK(D217),0,D217/100*9.8*1/(F217*6)*2*PI())</f>
        <v>0</v>
      </c>
      <c r="I217" s="1">
        <f>IF(ISBLANK($C217),0,H217/($C217/1000))</f>
        <v>0</v>
      </c>
      <c r="M217" s="1"/>
      <c r="N217" s="1">
        <f>IF(ISBLANK(J217),0,J217/100*9.8*1/(L217*6)*2*PI())</f>
        <v>0</v>
      </c>
      <c r="O217" s="1">
        <f>IF(ISBLANK($C217),0,N217/($C217/1000))</f>
        <v>0</v>
      </c>
      <c r="P217" s="1"/>
      <c r="Q217" s="1"/>
      <c r="R217" s="1"/>
      <c r="S217" s="1"/>
      <c r="T217" s="1">
        <f>IF(ISBLANK(P217),0,P217/100*9.8*1/(R217*6)*2*PI())</f>
        <v>0</v>
      </c>
      <c r="U217" s="1">
        <f>IF(ISBLANK($C217),0,T217/($C217/1000))</f>
        <v>0</v>
      </c>
      <c r="V217" s="1">
        <v>5.9</v>
      </c>
      <c r="W217" s="1">
        <v>0.05</v>
      </c>
      <c r="X217" s="1">
        <f>IF(ISBLANK(V217),0,V217/100*9.8*1/(W217*6)*2*PI())</f>
        <v>12.109792482037454</v>
      </c>
      <c r="Y217" s="1">
        <f>IF(ISBLANK($C217),0,X217/($C217/1000))</f>
        <v>563.24616195523049</v>
      </c>
      <c r="Z217" s="1">
        <v>5.0999999999999996</v>
      </c>
      <c r="AA217" s="1"/>
      <c r="AB217" s="1">
        <v>0.06</v>
      </c>
      <c r="AC217" s="1"/>
      <c r="AD217" s="1">
        <f>IF(ISBLANK(Z217),0,Z217/100*9.8*1/(AB217*6)*2*PI())</f>
        <v>8.7231556014676599</v>
      </c>
      <c r="AE217" s="1">
        <f>IF(ISBLANK($C217),0,AD217/($C217/1000))</f>
        <v>405.72816751012374</v>
      </c>
      <c r="AH217" s="1">
        <f>IF(ISBLANK(AF217),0,AF217/100*9.8*1/(AG217*6)*2*PI())</f>
        <v>0</v>
      </c>
      <c r="AI217" s="1">
        <f>IF(ISBLANK($C217),0,AH217/($C217/1000))</f>
        <v>0</v>
      </c>
      <c r="AJ217" s="1">
        <v>4</v>
      </c>
      <c r="AK217" s="1"/>
      <c r="AL217" s="1">
        <v>7.0000000000000007E-2</v>
      </c>
      <c r="AM217" s="1"/>
      <c r="AN217" s="1">
        <f>IF(ISBLANK(AJ217),0,AJ217/100*9.8*1/(AL217*6)*2*PI())</f>
        <v>5.8643062867009466</v>
      </c>
      <c r="AO217" s="1">
        <f>IF(ISBLANK($C217),0,AN217/($C217/1000))</f>
        <v>272.75843193957894</v>
      </c>
      <c r="AT217" s="1">
        <f>IF(ISBLANK(AP217),0,AP217/100*9.8*1/(AR217*6)*2*PI())</f>
        <v>0</v>
      </c>
      <c r="AU217" s="1">
        <f>IF(ISBLANK($C217),0,AT217/($C217/1000))</f>
        <v>0</v>
      </c>
      <c r="AX217" s="1">
        <f>IF(ISBLANK(AV217),0,AV217/100*9.8*1/(AW217*6)*2*PI())</f>
        <v>0</v>
      </c>
      <c r="AY217" s="1">
        <f>IF(ISBLANK($C217),0,AX217/($C217/1000))</f>
        <v>0</v>
      </c>
      <c r="BB217" s="1">
        <f>IF(ISBLANK(AZ217),0,AZ217/100*9.8*1/(BA217*6)*2*PI())</f>
        <v>0</v>
      </c>
      <c r="BC217" s="1">
        <f>IF(ISBLANK($C217),0,BB217/($C217/1000))</f>
        <v>0</v>
      </c>
      <c r="BF217" s="1">
        <f>IF(ISBLANK(BD217),0,BD217/100*9.8*1/(BE217*6)*2*PI())</f>
        <v>0</v>
      </c>
      <c r="BG217" s="1">
        <f>IF(ISBLANK($C217),0,BF217/($C217/1000))</f>
        <v>0</v>
      </c>
      <c r="BL217" s="1">
        <f>IF(ISBLANK(BH217),0,BH217/100*9.8*1/(BJ217*6)*2*PI())</f>
        <v>0</v>
      </c>
      <c r="BM217" s="1">
        <f>IF(ISBLANK($C217),0,BL217/($C217/1000))</f>
        <v>0</v>
      </c>
      <c r="BP217" s="1">
        <f>IF(ISBLANK(BN217),0,BN217/100*9.8*1/(BO217*6)*2*PI())</f>
        <v>0</v>
      </c>
      <c r="BQ217" s="1">
        <f>IF(ISBLANK($C217),0,BP217/($C217/1000))</f>
        <v>0</v>
      </c>
      <c r="BR217" s="3" t="s">
        <v>320</v>
      </c>
    </row>
    <row r="218" spans="1:70" ht="13.5" customHeight="1">
      <c r="A218" s="1" t="s">
        <v>76</v>
      </c>
      <c r="B218" s="1" t="s">
        <v>361</v>
      </c>
      <c r="C218" s="1">
        <v>84</v>
      </c>
      <c r="H218" s="1">
        <f>IF(ISBLANK(D218),0,D218/100*9.8*1/(F218*6)*2*PI())</f>
        <v>0</v>
      </c>
      <c r="I218" s="1">
        <f>IF(ISBLANK($C218),0,H218/($C218/1000))</f>
        <v>0</v>
      </c>
      <c r="M218" s="1"/>
      <c r="N218" s="1">
        <f>IF(ISBLANK(J218),0,J218/100*9.8*1/(L218*6)*2*PI())</f>
        <v>0</v>
      </c>
      <c r="O218" s="1">
        <f>IF(ISBLANK($C218),0,N218/($C218/1000))</f>
        <v>0</v>
      </c>
      <c r="P218" s="1"/>
      <c r="Q218" s="1"/>
      <c r="R218" s="1"/>
      <c r="S218" s="1"/>
      <c r="T218" s="1">
        <f>IF(ISBLANK(P218),0,P218/100*9.8*1/(R218*6)*2*PI())</f>
        <v>0</v>
      </c>
      <c r="U218" s="1">
        <f>IF(ISBLANK($C218),0,T218/($C218/1000))</f>
        <v>0</v>
      </c>
      <c r="V218" s="1">
        <v>46</v>
      </c>
      <c r="W218" s="1">
        <v>0.111</v>
      </c>
      <c r="X218" s="1">
        <f>IF(ISBLANK(V218),0,V218/100*9.8*1/(W218*6)*2*PI())</f>
        <v>42.529428475623995</v>
      </c>
      <c r="Y218" s="1">
        <f>IF(ISBLANK($C218),0,X218/($C218/1000))</f>
        <v>506.30271994790468</v>
      </c>
      <c r="Z218" s="1">
        <v>42</v>
      </c>
      <c r="AA218" s="1"/>
      <c r="AB218" s="1">
        <v>0.127</v>
      </c>
      <c r="AC218" s="1"/>
      <c r="AD218" s="1">
        <f>IF(ISBLANK(Z218),0,Z218/100*9.8*1/(AB218*6)*2*PI())</f>
        <v>33.939095438781081</v>
      </c>
      <c r="AE218" s="1">
        <f>IF(ISBLANK($C218),0,AD218/($C218/1000))</f>
        <v>404.03685046167953</v>
      </c>
      <c r="AH218" s="1">
        <f>IF(ISBLANK(AF218),0,AF218/100*9.8*1/(AG218*6)*2*PI())</f>
        <v>0</v>
      </c>
      <c r="AI218" s="1">
        <f>IF(ISBLANK($C218),0,AH218/($C218/1000))</f>
        <v>0</v>
      </c>
      <c r="AJ218" s="1">
        <v>38</v>
      </c>
      <c r="AK218" s="1"/>
      <c r="AL218" s="1">
        <v>0.154</v>
      </c>
      <c r="AM218" s="1"/>
      <c r="AN218" s="1">
        <f>IF(ISBLANK(AJ218),0,AJ218/100*9.8*1/(AL218*6)*2*PI())</f>
        <v>25.323140783481367</v>
      </c>
      <c r="AO218" s="1">
        <f>IF(ISBLANK($C218),0,AN218/($C218/1000))</f>
        <v>301.46596170811148</v>
      </c>
      <c r="AT218" s="1">
        <f>IF(ISBLANK(AP218),0,AP218/100*9.8*1/(AR218*6)*2*PI())</f>
        <v>0</v>
      </c>
      <c r="AU218" s="1">
        <f>IF(ISBLANK($C218),0,AT218/($C218/1000))</f>
        <v>0</v>
      </c>
      <c r="AX218" s="1">
        <f>IF(ISBLANK(AV218),0,AV218/100*9.8*1/(AW218*6)*2*PI())</f>
        <v>0</v>
      </c>
      <c r="AY218" s="1">
        <f>IF(ISBLANK($C218),0,AX218/($C218/1000))</f>
        <v>0</v>
      </c>
      <c r="BB218" s="1">
        <f>IF(ISBLANK(AZ218),0,AZ218/100*9.8*1/(BA218*6)*2*PI())</f>
        <v>0</v>
      </c>
      <c r="BC218" s="1">
        <f>IF(ISBLANK($C218),0,BB218/($C218/1000))</f>
        <v>0</v>
      </c>
      <c r="BF218" s="1">
        <f>IF(ISBLANK(BD218),0,BD218/100*9.8*1/(BE218*6)*2*PI())</f>
        <v>0</v>
      </c>
      <c r="BG218" s="1">
        <f>IF(ISBLANK($C218),0,BF218/($C218/1000))</f>
        <v>0</v>
      </c>
      <c r="BL218" s="1">
        <f>IF(ISBLANK(BH218),0,BH218/100*9.8*1/(BJ218*6)*2*PI())</f>
        <v>0</v>
      </c>
      <c r="BM218" s="1">
        <f>IF(ISBLANK($C218),0,BL218/($C218/1000))</f>
        <v>0</v>
      </c>
      <c r="BP218" s="1">
        <f>IF(ISBLANK(BN218),0,BN218/100*9.8*1/(BO218*6)*2*PI())</f>
        <v>0</v>
      </c>
      <c r="BQ218" s="1">
        <f>IF(ISBLANK($C218),0,BP218/($C218/1000))</f>
        <v>0</v>
      </c>
      <c r="BR218" s="3" t="s">
        <v>362</v>
      </c>
    </row>
    <row r="219" spans="1:70" ht="13.5" customHeight="1">
      <c r="A219" s="1" t="s">
        <v>45</v>
      </c>
      <c r="B219" s="1" t="s">
        <v>353</v>
      </c>
      <c r="C219" s="1">
        <v>83</v>
      </c>
      <c r="G219" s="1"/>
      <c r="H219" s="1">
        <f>IF(ISBLANK(D219),0,D219/100*9.8*1/(F219*6)*2*PI())</f>
        <v>0</v>
      </c>
      <c r="I219" s="1">
        <f>IF(ISBLANK($C219),0,H219/($C219/1000))</f>
        <v>0</v>
      </c>
      <c r="M219" s="1"/>
      <c r="N219" s="1">
        <f>IF(ISBLANK(J219),0,J219/100*9.8*1/(L219*6)*2*PI())</f>
        <v>0</v>
      </c>
      <c r="O219" s="1">
        <f>IF(ISBLANK($C219),0,N219/($C219/1000))</f>
        <v>0</v>
      </c>
      <c r="P219" s="1"/>
      <c r="Q219" s="1"/>
      <c r="R219" s="1"/>
      <c r="S219" s="1"/>
      <c r="T219" s="1">
        <f>IF(ISBLANK(P219),0,P219/100*9.8*1/(R219*6)*2*PI())</f>
        <v>0</v>
      </c>
      <c r="U219" s="1">
        <f>IF(ISBLANK($C219),0,T219/($C219/1000))</f>
        <v>0</v>
      </c>
      <c r="V219" s="1">
        <v>50</v>
      </c>
      <c r="W219" s="1">
        <v>0.12</v>
      </c>
      <c r="X219" s="1">
        <f>IF(ISBLANK(V219),0,V219/100*9.8*1/(W219*6)*2*PI())</f>
        <v>42.760566673861078</v>
      </c>
      <c r="Y219" s="1">
        <f>IF(ISBLANK($C219),0,X219/($C219/1000))</f>
        <v>515.18755028748285</v>
      </c>
      <c r="Z219" s="1">
        <v>44</v>
      </c>
      <c r="AA219" s="1"/>
      <c r="AB219" s="1">
        <v>0.13500000000000001</v>
      </c>
      <c r="AC219" s="1"/>
      <c r="AD219" s="1">
        <f>IF(ISBLANK(Z219),0,Z219/100*9.8*1/(AB219*6)*2*PI())</f>
        <v>33.448265487109104</v>
      </c>
      <c r="AE219" s="1">
        <f>IF(ISBLANK($C219),0,AD219/($C219/1000))</f>
        <v>402.9911504470976</v>
      </c>
      <c r="AH219" s="1">
        <f>IF(ISBLANK(AF219),0,AF219/100*9.8*1/(AG219*6)*2*PI())</f>
        <v>0</v>
      </c>
      <c r="AI219" s="1">
        <f>IF(ISBLANK($C219),0,AH219/($C219/1000))</f>
        <v>0</v>
      </c>
      <c r="AJ219" s="1">
        <v>37</v>
      </c>
      <c r="AK219" s="1"/>
      <c r="AL219" s="1">
        <v>0.15</v>
      </c>
      <c r="AM219" s="1"/>
      <c r="AN219" s="1">
        <f>IF(ISBLANK(AJ219),0,AJ219/100*9.8*1/(AL219*6)*2*PI())</f>
        <v>25.314255470925762</v>
      </c>
      <c r="AO219" s="1">
        <f>IF(ISBLANK($C219),0,AN219/($C219/1000))</f>
        <v>304.99102977018987</v>
      </c>
      <c r="AT219" s="1">
        <f>IF(ISBLANK(AP219),0,AP219/100*9.8*1/(AR219*6)*2*PI())</f>
        <v>0</v>
      </c>
      <c r="AU219" s="1">
        <f>IF(ISBLANK($C219),0,AT219/($C219/1000))</f>
        <v>0</v>
      </c>
      <c r="AX219" s="1">
        <f>IF(ISBLANK(AV219),0,AV219/100*9.8*1/(AW219*6)*2*PI())</f>
        <v>0</v>
      </c>
      <c r="AY219" s="1">
        <f>IF(ISBLANK($C219),0,AX219/($C219/1000))</f>
        <v>0</v>
      </c>
      <c r="BB219" s="1">
        <v>0</v>
      </c>
      <c r="BC219" s="1">
        <v>0</v>
      </c>
      <c r="BF219" s="1">
        <f>IF(ISBLANK(BD219),0,BD219/100*9.8*1/(BE219*6)*2*PI())</f>
        <v>0</v>
      </c>
      <c r="BG219" s="1">
        <f>IF(ISBLANK($C219),0,BF219/($C219/1000))</f>
        <v>0</v>
      </c>
      <c r="BL219" s="1">
        <f>IF(ISBLANK(BH219),0,BH219/100*9.8*1/(BJ219*6)*2*PI())</f>
        <v>0</v>
      </c>
      <c r="BM219" s="1">
        <f>IF(ISBLANK($C219),0,BL219/($C219/1000))</f>
        <v>0</v>
      </c>
      <c r="BP219" s="1">
        <f>IF(ISBLANK(BN219),0,BN219/100*9.8*1/(BO219*6)*2*PI())</f>
        <v>0</v>
      </c>
      <c r="BQ219" s="1">
        <f>IF(ISBLANK($C219),0,BP219/($C219/1000))</f>
        <v>0</v>
      </c>
      <c r="BR219" s="9" t="s">
        <v>987</v>
      </c>
    </row>
    <row r="220" spans="1:70" ht="13.5" customHeight="1">
      <c r="A220" s="1" t="s">
        <v>68</v>
      </c>
      <c r="B220" s="1" t="s">
        <v>348</v>
      </c>
      <c r="C220" s="1">
        <v>22</v>
      </c>
      <c r="H220" s="1">
        <f>IF(ISBLANK(D220),0,D220/100*9.8*1/(F220*6)*2*PI())</f>
        <v>0</v>
      </c>
      <c r="I220" s="1">
        <f>IF(ISBLANK($C220),0,H220/($C220/1000))</f>
        <v>0</v>
      </c>
      <c r="M220" s="1"/>
      <c r="N220" s="1">
        <f>IF(ISBLANK(J220),0,J220/100*9.8*1/(L220*6)*2*PI())</f>
        <v>0</v>
      </c>
      <c r="O220" s="1">
        <f>IF(ISBLANK($C220),0,N220/($C220/1000))</f>
        <v>0</v>
      </c>
      <c r="P220" s="1"/>
      <c r="Q220" s="1"/>
      <c r="R220" s="1"/>
      <c r="S220" s="1"/>
      <c r="T220" s="1">
        <f>IF(ISBLANK(P220),0,P220/100*9.8*1/(R220*6)*2*PI())</f>
        <v>0</v>
      </c>
      <c r="U220" s="1">
        <f>IF(ISBLANK($C220),0,T220/($C220/1000))</f>
        <v>0</v>
      </c>
      <c r="V220" s="1">
        <v>7.8</v>
      </c>
      <c r="W220" s="1">
        <v>7.0000000000000007E-2</v>
      </c>
      <c r="X220" s="1">
        <f>IF(ISBLANK(V220),0,V220/100*9.8*1/(W220*6)*2*PI())</f>
        <v>11.435397259066848</v>
      </c>
      <c r="Y220" s="1">
        <f>IF(ISBLANK($C220),0,X220/($C220/1000))</f>
        <v>519.79078450303859</v>
      </c>
      <c r="Z220" s="1">
        <v>6.9</v>
      </c>
      <c r="AA220" s="1"/>
      <c r="AB220" s="1">
        <v>0.08</v>
      </c>
      <c r="AC220" s="1"/>
      <c r="AD220" s="1">
        <f>IF(ISBLANK(Z220),0,Z220/100*9.8*1/(AB220*6)*2*PI())</f>
        <v>8.8514373014892449</v>
      </c>
      <c r="AE220" s="1">
        <f>IF(ISBLANK($C220),0,AD220/($C220/1000))</f>
        <v>402.33805915860205</v>
      </c>
      <c r="AH220" s="1">
        <f>IF(ISBLANK(AF220),0,AF220/100*9.8*1/(AG220*6)*2*PI())</f>
        <v>0</v>
      </c>
      <c r="AI220" s="1">
        <f>IF(ISBLANK($C220),0,AH220/($C220/1000))</f>
        <v>0</v>
      </c>
      <c r="AJ220" s="1">
        <v>5.5</v>
      </c>
      <c r="AK220" s="1"/>
      <c r="AL220" s="1">
        <v>0.1</v>
      </c>
      <c r="AM220" s="1"/>
      <c r="AN220" s="1">
        <f>IF(ISBLANK(AJ220),0,AJ220/100*9.8*1/(AL220*6)*2*PI())</f>
        <v>5.6443948009496605</v>
      </c>
      <c r="AO220" s="1">
        <f>IF(ISBLANK($C220),0,AN220/($C220/1000))</f>
        <v>256.56340004316638</v>
      </c>
      <c r="AT220" s="1">
        <f>IF(ISBLANK(AP220),0,AP220/100*9.8*1/(AR220*6)*2*PI())</f>
        <v>0</v>
      </c>
      <c r="AU220" s="1">
        <f>IF(ISBLANK($C220),0,AT220/($C220/1000))</f>
        <v>0</v>
      </c>
      <c r="AX220" s="1">
        <f>IF(ISBLANK(AV220),0,AV220/100*9.8*1/(AW220*6)*2*PI())</f>
        <v>0</v>
      </c>
      <c r="AY220" s="1">
        <f>IF(ISBLANK($C220),0,AX220/($C220/1000))</f>
        <v>0</v>
      </c>
      <c r="BB220" s="1">
        <f>IF(ISBLANK(AZ220),0,AZ220/100*9.8*1/(BA220*6)*2*PI())</f>
        <v>0</v>
      </c>
      <c r="BC220" s="1">
        <f>IF(ISBLANK($C220),0,BB220/($C220/1000))</f>
        <v>0</v>
      </c>
      <c r="BF220" s="1">
        <f>IF(ISBLANK(BD220),0,BD220/100*9.8*1/(BE220*6)*2*PI())</f>
        <v>0</v>
      </c>
      <c r="BG220" s="1">
        <f>IF(ISBLANK($C220),0,BF220/($C220/1000))</f>
        <v>0</v>
      </c>
      <c r="BL220" s="1">
        <f>IF(ISBLANK(BH220),0,BH220/100*9.8*1/(BJ220*6)*2*PI())</f>
        <v>0</v>
      </c>
      <c r="BM220" s="1">
        <f>IF(ISBLANK($C220),0,BL220/($C220/1000))</f>
        <v>0</v>
      </c>
      <c r="BP220" s="1">
        <f>IF(ISBLANK(BN220),0,BN220/100*9.8*1/(BO220*6)*2*PI())</f>
        <v>0</v>
      </c>
      <c r="BQ220" s="1">
        <f>IF(ISBLANK($C220),0,BP220/($C220/1000))</f>
        <v>0</v>
      </c>
      <c r="BR220" s="3" t="s">
        <v>349</v>
      </c>
    </row>
    <row r="221" spans="1:70" ht="13.5" customHeight="1">
      <c r="A221" s="1" t="s">
        <v>68</v>
      </c>
      <c r="B221" s="1" t="s">
        <v>371</v>
      </c>
      <c r="C221" s="1">
        <v>85</v>
      </c>
      <c r="H221" s="1">
        <f>IF(ISBLANK(D221),0,D221/100*9.8*1/(F221*6)*2*PI())</f>
        <v>0</v>
      </c>
      <c r="I221" s="1">
        <f>IF(ISBLANK($C221),0,H221/($C221/1000))</f>
        <v>0</v>
      </c>
      <c r="M221" s="1"/>
      <c r="N221" s="1">
        <f>IF(ISBLANK(J221),0,J221/100*9.8*1/(L221*6)*2*PI())</f>
        <v>0</v>
      </c>
      <c r="O221" s="1">
        <f>IF(ISBLANK($C221),0,N221/($C221/1000))</f>
        <v>0</v>
      </c>
      <c r="P221" s="1"/>
      <c r="Q221" s="1"/>
      <c r="R221" s="1"/>
      <c r="S221" s="1"/>
      <c r="T221" s="1">
        <f>IF(ISBLANK(P221),0,P221/100*9.8*1/(R221*6)*2*PI())</f>
        <v>0</v>
      </c>
      <c r="U221" s="1">
        <f>IF(ISBLANK($C221),0,T221/($C221/1000))</f>
        <v>0</v>
      </c>
      <c r="V221" s="1">
        <v>49.1</v>
      </c>
      <c r="W221" s="1">
        <v>0.12</v>
      </c>
      <c r="X221" s="1">
        <f>IF(ISBLANK(V221),0,V221/100*9.8*1/(W221*6)*2*PI())</f>
        <v>41.990876473731575</v>
      </c>
      <c r="Y221" s="1">
        <f>IF(ISBLANK($C221),0,X221/($C221/1000))</f>
        <v>494.01031145566554</v>
      </c>
      <c r="Z221" s="1">
        <v>43.3</v>
      </c>
      <c r="AA221" s="1"/>
      <c r="AB221" s="1">
        <v>0.13</v>
      </c>
      <c r="AC221" s="1"/>
      <c r="AD221" s="1">
        <f>IF(ISBLANK(Z221),0,Z221/100*9.8*1/(AB221*6)*2*PI())</f>
        <v>34.182139144212641</v>
      </c>
      <c r="AE221" s="1">
        <f>IF(ISBLANK($C221),0,AD221/($C221/1000))</f>
        <v>402.14281346132515</v>
      </c>
      <c r="AH221" s="1">
        <f>IF(ISBLANK(AF221),0,AF221/100*9.8*1/(AG221*6)*2*PI())</f>
        <v>0</v>
      </c>
      <c r="AI221" s="1">
        <f>IF(ISBLANK($C221),0,AH221/($C221/1000))</f>
        <v>0</v>
      </c>
      <c r="AJ221" s="1">
        <v>35.799999999999997</v>
      </c>
      <c r="AK221" s="1"/>
      <c r="AL221" s="1">
        <v>0.16</v>
      </c>
      <c r="AM221" s="1"/>
      <c r="AN221" s="1">
        <f>IF(ISBLANK(AJ221),0,AJ221/100*9.8*1/(AL221*6)*2*PI())</f>
        <v>22.962424303863397</v>
      </c>
      <c r="AO221" s="1">
        <f>IF(ISBLANK($C221),0,AN221/($C221/1000))</f>
        <v>270.14616828074583</v>
      </c>
      <c r="AT221" s="1">
        <f>IF(ISBLANK(AP221),0,AP221/100*9.8*1/(AR221*6)*2*PI())</f>
        <v>0</v>
      </c>
      <c r="AU221" s="1">
        <f>IF(ISBLANK($C221),0,AT221/($C221/1000))</f>
        <v>0</v>
      </c>
      <c r="AX221" s="1">
        <f>IF(ISBLANK(AV221),0,AV221/100*9.8*1/(AW221*6)*2*PI())</f>
        <v>0</v>
      </c>
      <c r="AY221" s="1">
        <f>IF(ISBLANK($C221),0,AX221/($C221/1000))</f>
        <v>0</v>
      </c>
      <c r="BB221" s="1">
        <f>IF(ISBLANK(AZ221),0,AZ221/100*9.8*1/(BA221*6)*2*PI())</f>
        <v>0</v>
      </c>
      <c r="BC221" s="1">
        <f>IF(ISBLANK($C221),0,BB221/($C221/1000))</f>
        <v>0</v>
      </c>
      <c r="BF221" s="1">
        <f>IF(ISBLANK(BD221),0,BD221/100*9.8*1/(BE221*6)*2*PI())</f>
        <v>0</v>
      </c>
      <c r="BG221" s="1">
        <f>IF(ISBLANK($C221),0,BF221/($C221/1000))</f>
        <v>0</v>
      </c>
      <c r="BL221" s="1">
        <f>IF(ISBLANK(BH221),0,BH221/100*9.8*1/(BJ221*6)*2*PI())</f>
        <v>0</v>
      </c>
      <c r="BM221" s="1">
        <f>IF(ISBLANK($C221),0,BL221/($C221/1000))</f>
        <v>0</v>
      </c>
      <c r="BP221" s="1">
        <f>IF(ISBLANK(BN221),0,BN221/100*9.8*1/(BO221*6)*2*PI())</f>
        <v>0</v>
      </c>
      <c r="BQ221" s="1">
        <f>IF(ISBLANK($C221),0,BP221/($C221/1000))</f>
        <v>0</v>
      </c>
      <c r="BR221" s="3" t="s">
        <v>372</v>
      </c>
    </row>
    <row r="222" spans="1:70" ht="13.5" customHeight="1">
      <c r="A222" s="1" t="s">
        <v>76</v>
      </c>
      <c r="B222" s="1" t="s">
        <v>350</v>
      </c>
      <c r="C222" s="1">
        <v>57</v>
      </c>
      <c r="H222" s="1">
        <f>IF(ISBLANK(D222),0,D222/100*9.8*1/(F222*6)*2*PI())</f>
        <v>0</v>
      </c>
      <c r="I222" s="1">
        <f>IF(ISBLANK($C222),0,H222/($C222/1000))</f>
        <v>0</v>
      </c>
      <c r="M222" s="1"/>
      <c r="N222" s="1">
        <f>IF(ISBLANK(J222),0,J222/100*9.8*1/(L222*6)*2*PI())</f>
        <v>0</v>
      </c>
      <c r="O222" s="1">
        <f>IF(ISBLANK($C222),0,N222/($C222/1000))</f>
        <v>0</v>
      </c>
      <c r="P222" s="1"/>
      <c r="Q222" s="1"/>
      <c r="R222" s="1"/>
      <c r="S222" s="1"/>
      <c r="T222" s="1">
        <f>IF(ISBLANK(P222),0,P222/100*9.8*1/(R222*6)*2*PI())</f>
        <v>0</v>
      </c>
      <c r="U222" s="1">
        <f>IF(ISBLANK($C222),0,T222/($C222/1000))</f>
        <v>0</v>
      </c>
      <c r="V222" s="1">
        <v>28</v>
      </c>
      <c r="W222" s="1">
        <v>9.7000000000000003E-2</v>
      </c>
      <c r="X222" s="1">
        <f>IF(ISBLANK(V222),0,V222/100*9.8*1/(W222*6)*2*PI())</f>
        <v>29.623815262716125</v>
      </c>
      <c r="Y222" s="1">
        <f>IF(ISBLANK($C222),0,X222/($C222/1000))</f>
        <v>519.71605724063375</v>
      </c>
      <c r="Z222" s="1">
        <v>25</v>
      </c>
      <c r="AA222" s="1"/>
      <c r="AB222" s="1">
        <v>0.112</v>
      </c>
      <c r="AC222" s="1"/>
      <c r="AD222" s="1">
        <f>IF(ISBLANK(Z222),0,Z222/100*9.8*1/(AB222*6)*2*PI())</f>
        <v>22.907446432425576</v>
      </c>
      <c r="AE222" s="1">
        <f>IF(ISBLANK($C222),0,AD222/($C222/1000))</f>
        <v>401.88502513027328</v>
      </c>
      <c r="AH222" s="1">
        <f>IF(ISBLANK(AF222),0,AF222/100*9.8*1/(AG222*6)*2*PI())</f>
        <v>0</v>
      </c>
      <c r="AI222" s="1">
        <f>IF(ISBLANK($C222),0,AH222/($C222/1000))</f>
        <v>0</v>
      </c>
      <c r="AJ222" s="1">
        <v>22</v>
      </c>
      <c r="AK222" s="1"/>
      <c r="AL222" s="1">
        <v>0.125</v>
      </c>
      <c r="AM222" s="1"/>
      <c r="AN222" s="1">
        <f>IF(ISBLANK(AJ222),0,AJ222/100*9.8*1/(AL222*6)*2*PI())</f>
        <v>18.062063363038916</v>
      </c>
      <c r="AO222" s="1">
        <f>IF(ISBLANK($C222),0,AN222/($C222/1000))</f>
        <v>316.87830461471782</v>
      </c>
      <c r="AT222" s="1">
        <f>IF(ISBLANK(AP222),0,AP222/100*9.8*1/(AR222*6)*2*PI())</f>
        <v>0</v>
      </c>
      <c r="AU222" s="1">
        <f>IF(ISBLANK($C222),0,AT222/($C222/1000))</f>
        <v>0</v>
      </c>
      <c r="AX222" s="1">
        <f>IF(ISBLANK(AV222),0,AV222/100*9.8*1/(AW222*6)*2*PI())</f>
        <v>0</v>
      </c>
      <c r="AY222" s="1">
        <f>IF(ISBLANK($C222),0,AX222/($C222/1000))</f>
        <v>0</v>
      </c>
      <c r="BB222" s="1">
        <f>IF(ISBLANK(AZ222),0,AZ222/100*9.8*1/(BA222*6)*2*PI())</f>
        <v>0</v>
      </c>
      <c r="BC222" s="1">
        <f>IF(ISBLANK($C222),0,BB222/($C222/1000))</f>
        <v>0</v>
      </c>
      <c r="BF222" s="1">
        <f>IF(ISBLANK(BD222),0,BD222/100*9.8*1/(BE222*6)*2*PI())</f>
        <v>0</v>
      </c>
      <c r="BG222" s="1">
        <f>IF(ISBLANK($C222),0,BF222/($C222/1000))</f>
        <v>0</v>
      </c>
      <c r="BL222" s="1">
        <f>IF(ISBLANK(BH222),0,BH222/100*9.8*1/(BJ222*6)*2*PI())</f>
        <v>0</v>
      </c>
      <c r="BM222" s="1">
        <f>IF(ISBLANK($C222),0,BL222/($C222/1000))</f>
        <v>0</v>
      </c>
      <c r="BP222" s="1">
        <f>IF(ISBLANK(BN222),0,BN222/100*9.8*1/(BO222*6)*2*PI())</f>
        <v>0</v>
      </c>
      <c r="BQ222" s="1">
        <f>IF(ISBLANK($C222),0,BP222/($C222/1000))</f>
        <v>0</v>
      </c>
      <c r="BR222" s="3" t="s">
        <v>351</v>
      </c>
    </row>
    <row r="223" spans="1:70" ht="13.5" customHeight="1">
      <c r="A223" s="1" t="s">
        <v>68</v>
      </c>
      <c r="B223" s="1" t="s">
        <v>624</v>
      </c>
      <c r="C223" s="1">
        <v>77</v>
      </c>
      <c r="H223" s="1">
        <f>IF(ISBLANK(D223),0,D223/100*9.8*1/(F223*6)*2*PI())</f>
        <v>0</v>
      </c>
      <c r="I223" s="1">
        <f>IF(ISBLANK($C223),0,H223/($C223/1000))</f>
        <v>0</v>
      </c>
      <c r="M223" s="1"/>
      <c r="N223" s="1">
        <f>IF(ISBLANK(J223),0,J223/100*9.8*1/(L223*6)*2*PI())</f>
        <v>0</v>
      </c>
      <c r="O223" s="1">
        <f>IF(ISBLANK($C223),0,N223/($C223/1000))</f>
        <v>0</v>
      </c>
      <c r="P223" s="1"/>
      <c r="Q223" s="1"/>
      <c r="R223" s="1"/>
      <c r="S223" s="1"/>
      <c r="T223" s="1">
        <f>IF(ISBLANK(P223),0,P223/100*9.8*1/(R223*6)*2*PI())</f>
        <v>0</v>
      </c>
      <c r="U223" s="1">
        <f>IF(ISBLANK($C223),0,T223/($C223/1000))</f>
        <v>0</v>
      </c>
      <c r="X223" s="1">
        <f>IF(ISBLANK(V223),0,V223/100*9.8*1/(W223*6)*2*PI())</f>
        <v>0</v>
      </c>
      <c r="Y223" s="1">
        <f>IF(ISBLANK($C223),0,X223/($C223/1000))</f>
        <v>0</v>
      </c>
      <c r="Z223" s="1">
        <v>27.1</v>
      </c>
      <c r="AA223" s="1"/>
      <c r="AB223" s="1">
        <v>0.09</v>
      </c>
      <c r="AC223" s="1"/>
      <c r="AD223" s="1">
        <f>IF(ISBLANK(Z223),0,Z223/100*9.8*1/(AB223*6)*2*PI())</f>
        <v>30.901636182976937</v>
      </c>
      <c r="AE223" s="1">
        <f>IF(ISBLANK($C223),0,AD223/($C223/1000))</f>
        <v>401.31995042827191</v>
      </c>
      <c r="AH223" s="1">
        <f>IF(ISBLANK(AF223),0,AF223/100*9.8*1/(AG223*6)*2*PI())</f>
        <v>0</v>
      </c>
      <c r="AI223" s="1">
        <f>IF(ISBLANK($C223),0,AH223/($C223/1000))</f>
        <v>0</v>
      </c>
      <c r="AJ223" s="1">
        <v>21.3</v>
      </c>
      <c r="AK223" s="1"/>
      <c r="AL223" s="1">
        <v>0.11</v>
      </c>
      <c r="AM223" s="1"/>
      <c r="AN223" s="1">
        <f>IF(ISBLANK(AJ223),0,AJ223/100*9.8*1/(AL223*6)*2*PI())</f>
        <v>19.872001530616163</v>
      </c>
      <c r="AO223" s="1">
        <f>IF(ISBLANK($C223),0,AN223/($C223/1000))</f>
        <v>258.07794195605408</v>
      </c>
      <c r="AT223" s="1">
        <f>IF(ISBLANK(AP223),0,AP223/100*9.8*1/(AR223*6)*2*PI())</f>
        <v>0</v>
      </c>
      <c r="AU223" s="1">
        <f>IF(ISBLANK($C223),0,AT223/($C223/1000))</f>
        <v>0</v>
      </c>
      <c r="AV223" s="1">
        <v>18.600000000000001</v>
      </c>
      <c r="AW223" s="1">
        <v>0.13</v>
      </c>
      <c r="AX223" s="1">
        <f>IF(ISBLANK(AV223),0,AV223/100*9.8*1/(AW223*6)*2*PI())</f>
        <v>14.68332074093199</v>
      </c>
      <c r="AY223" s="1">
        <f>IF(ISBLANK($C223),0,AX223/($C223/1000))</f>
        <v>190.6924771549609</v>
      </c>
      <c r="BB223" s="1">
        <f>IF(ISBLANK(AZ223),0,AZ223/100*9.8*1/(BA223*6)*2*PI())</f>
        <v>0</v>
      </c>
      <c r="BC223" s="1">
        <f>IF(ISBLANK($C223),0,BB223/($C223/1000))</f>
        <v>0</v>
      </c>
      <c r="BF223" s="1">
        <f>IF(ISBLANK(BD223),0,BD223/100*9.8*1/(BE223*6)*2*PI())</f>
        <v>0</v>
      </c>
      <c r="BG223" s="1">
        <f>IF(ISBLANK($C223),0,BF223/($C223/1000))</f>
        <v>0</v>
      </c>
      <c r="BL223" s="1">
        <f>IF(ISBLANK(BH223),0,BH223/100*9.8*1/(BJ223*6)*2*PI())</f>
        <v>0</v>
      </c>
      <c r="BM223" s="1">
        <f>IF(ISBLANK($C223),0,BL223/($C223/1000))</f>
        <v>0</v>
      </c>
      <c r="BP223" s="1">
        <f>IF(ISBLANK(BN223),0,BN223/100*9.8*1/(BO223*6)*2*PI())</f>
        <v>0</v>
      </c>
      <c r="BQ223" s="1">
        <f>IF(ISBLANK($C223),0,BP223/($C223/1000))</f>
        <v>0</v>
      </c>
      <c r="BR223" s="3" t="s">
        <v>625</v>
      </c>
    </row>
    <row r="224" spans="1:70" ht="13.5" customHeight="1">
      <c r="A224" s="1" t="s">
        <v>45</v>
      </c>
      <c r="B224" s="1" t="s">
        <v>323</v>
      </c>
      <c r="C224" s="1">
        <v>81</v>
      </c>
      <c r="G224" s="1"/>
      <c r="H224" s="1">
        <f>IF(ISBLANK(D224),0,D224/100*9.8*1/(F224*6)*2*PI())</f>
        <v>0</v>
      </c>
      <c r="I224" s="1">
        <f>IF(ISBLANK($C224),0,H224/($C224/1000))</f>
        <v>0</v>
      </c>
      <c r="M224" s="1"/>
      <c r="N224" s="1">
        <f>IF(ISBLANK(J224),0,J224/100*9.8*1/(L224*6)*2*PI())</f>
        <v>0</v>
      </c>
      <c r="O224" s="1">
        <f>IF(ISBLANK($C224),0,N224/($C224/1000))</f>
        <v>0</v>
      </c>
      <c r="P224" s="1"/>
      <c r="Q224" s="1"/>
      <c r="R224" s="1"/>
      <c r="S224" s="1"/>
      <c r="T224" s="1">
        <f>IF(ISBLANK(P224),0,P224/100*9.8*1/(R224*6)*2*PI())</f>
        <v>0</v>
      </c>
      <c r="U224" s="1">
        <f>IF(ISBLANK($C224),0,T224/($C224/1000))</f>
        <v>0</v>
      </c>
      <c r="V224" s="1">
        <v>23</v>
      </c>
      <c r="W224" s="1">
        <v>5.1999999999999998E-2</v>
      </c>
      <c r="X224" s="1">
        <f>IF(ISBLANK(V224),0,V224/100*9.8*1/(W224*6)*2*PI())</f>
        <v>45.391986161483302</v>
      </c>
      <c r="Y224" s="1">
        <f>IF(ISBLANK($C224),0,X224/($C224/1000))</f>
        <v>560.39489088250991</v>
      </c>
      <c r="Z224" s="1">
        <v>19</v>
      </c>
      <c r="AA224" s="1"/>
      <c r="AB224" s="1">
        <v>0.06</v>
      </c>
      <c r="AC224" s="1"/>
      <c r="AD224" s="1">
        <f>IF(ISBLANK(Z224),0,Z224/100*9.8*1/(AB224*6)*2*PI())</f>
        <v>32.498030672134419</v>
      </c>
      <c r="AE224" s="1">
        <f>IF(ISBLANK($C224),0,AD224/($C224/1000))</f>
        <v>401.21025521153604</v>
      </c>
      <c r="AH224" s="1">
        <f>IF(ISBLANK(AF224),0,AF224/100*9.8*1/(AG224*6)*2*PI())</f>
        <v>0</v>
      </c>
      <c r="AI224" s="1">
        <f>IF(ISBLANK($C224),0,AH224/($C224/1000))</f>
        <v>0</v>
      </c>
      <c r="AJ224" s="1">
        <v>16</v>
      </c>
      <c r="AK224" s="1"/>
      <c r="AL224" s="1">
        <v>7.0000000000000007E-2</v>
      </c>
      <c r="AM224" s="1"/>
      <c r="AN224" s="1">
        <f>IF(ISBLANK(AJ224),0,AJ224/100*9.8*1/(AL224*6)*2*PI())</f>
        <v>23.457225146803786</v>
      </c>
      <c r="AO224" s="1">
        <f>IF(ISBLANK($C224),0,AN224/($C224/1000))</f>
        <v>289.59537218276279</v>
      </c>
      <c r="AT224" s="1">
        <f>IF(ISBLANK(AP224),0,AP224/100*9.8*1/(AR224*6)*2*PI())</f>
        <v>0</v>
      </c>
      <c r="AU224" s="1">
        <f>IF(ISBLANK($C224),0,AT224/($C224/1000))</f>
        <v>0</v>
      </c>
      <c r="AV224" s="1">
        <v>12</v>
      </c>
      <c r="AW224" s="1">
        <v>0.08</v>
      </c>
      <c r="AX224" s="1">
        <f>IF(ISBLANK(AV224),0,AV224/100*9.8*1/(AW224*6)*2*PI())</f>
        <v>15.393804002589984</v>
      </c>
      <c r="AY224" s="1">
        <f>IF(ISBLANK($C224),0,AX224/($C224/1000))</f>
        <v>190.04696299493807</v>
      </c>
      <c r="BB224" s="1">
        <v>0</v>
      </c>
      <c r="BC224" s="1">
        <v>0</v>
      </c>
      <c r="BF224" s="1">
        <f>IF(ISBLANK(BD224),0,BD224/100*9.8*1/(BE224*6)*2*PI())</f>
        <v>0</v>
      </c>
      <c r="BG224" s="1">
        <f>IF(ISBLANK($C224),0,BF224/($C224/1000))</f>
        <v>0</v>
      </c>
      <c r="BL224" s="1">
        <f>IF(ISBLANK(BH224),0,BH224/100*9.8*1/(BJ224*6)*2*PI())</f>
        <v>0</v>
      </c>
      <c r="BM224" s="1">
        <f>IF(ISBLANK($C224),0,BL224/($C224/1000))</f>
        <v>0</v>
      </c>
      <c r="BP224" s="1">
        <f>IF(ISBLANK(BN224),0,BN224/100*9.8*1/(BO224*6)*2*PI())</f>
        <v>0</v>
      </c>
      <c r="BQ224" s="1">
        <f>IF(ISBLANK($C224),0,BP224/($C224/1000))</f>
        <v>0</v>
      </c>
      <c r="BR224" s="9" t="s">
        <v>979</v>
      </c>
    </row>
    <row r="225" spans="1:70" ht="13.5" customHeight="1">
      <c r="A225" s="1" t="s">
        <v>76</v>
      </c>
      <c r="B225" s="1" t="s">
        <v>369</v>
      </c>
      <c r="C225" s="1">
        <v>57</v>
      </c>
      <c r="H225" s="1">
        <f>IF(ISBLANK(D225),0,D225/100*9.8*1/(F225*6)*2*PI())</f>
        <v>0</v>
      </c>
      <c r="I225" s="1">
        <f>IF(ISBLANK($C225),0,H225/($C225/1000))</f>
        <v>0</v>
      </c>
      <c r="M225" s="1"/>
      <c r="N225" s="1">
        <f>IF(ISBLANK(J225),0,J225/100*9.8*1/(L225*6)*2*PI())</f>
        <v>0</v>
      </c>
      <c r="O225" s="1">
        <f>IF(ISBLANK($C225),0,N225/($C225/1000))</f>
        <v>0</v>
      </c>
      <c r="P225" s="1"/>
      <c r="Q225" s="1"/>
      <c r="R225" s="1"/>
      <c r="S225" s="1"/>
      <c r="T225" s="1">
        <f>IF(ISBLANK(P225),0,P225/100*9.8*1/(R225*6)*2*PI())</f>
        <v>0</v>
      </c>
      <c r="U225" s="1">
        <f>IF(ISBLANK($C225),0,T225/($C225/1000))</f>
        <v>0</v>
      </c>
      <c r="V225" s="1">
        <v>31</v>
      </c>
      <c r="W225" s="1">
        <v>0.112</v>
      </c>
      <c r="X225" s="1">
        <f>IF(ISBLANK(V225),0,V225/100*9.8*1/(W225*6)*2*PI())</f>
        <v>28.40523357620771</v>
      </c>
      <c r="Y225" s="1">
        <f>IF(ISBLANK($C225),0,X225/($C225/1000))</f>
        <v>498.33743116153875</v>
      </c>
      <c r="Z225" s="1">
        <v>28</v>
      </c>
      <c r="AA225" s="1"/>
      <c r="AB225" s="1">
        <v>0.126</v>
      </c>
      <c r="AC225" s="1"/>
      <c r="AD225" s="1">
        <f>IF(ISBLANK(Z225),0,Z225/100*9.8*1/(AB225*6)*2*PI())</f>
        <v>22.805635559392577</v>
      </c>
      <c r="AE225" s="1">
        <f>IF(ISBLANK($C225),0,AD225/($C225/1000))</f>
        <v>400.09886946302765</v>
      </c>
      <c r="AH225" s="1">
        <f>IF(ISBLANK(AF225),0,AF225/100*9.8*1/(AG225*6)*2*PI())</f>
        <v>0</v>
      </c>
      <c r="AI225" s="1">
        <f>IF(ISBLANK($C225),0,AH225/($C225/1000))</f>
        <v>0</v>
      </c>
      <c r="AJ225" s="1">
        <v>25</v>
      </c>
      <c r="AK225" s="1"/>
      <c r="AL225" s="1">
        <v>0.14299999999999999</v>
      </c>
      <c r="AM225" s="1"/>
      <c r="AN225" s="1">
        <f>IF(ISBLANK(AJ225),0,AJ225/100*9.8*1/(AL225*6)*2*PI())</f>
        <v>17.94149650651514</v>
      </c>
      <c r="AO225" s="1">
        <f>IF(ISBLANK($C225),0,AN225/($C225/1000))</f>
        <v>314.76309660552874</v>
      </c>
      <c r="AT225" s="1">
        <f>IF(ISBLANK(AP225),0,AP225/100*9.8*1/(AR225*6)*2*PI())</f>
        <v>0</v>
      </c>
      <c r="AU225" s="1">
        <f>IF(ISBLANK($C225),0,AT225/($C225/1000))</f>
        <v>0</v>
      </c>
      <c r="AX225" s="1">
        <f>IF(ISBLANK(AV225),0,AV225/100*9.8*1/(AW225*6)*2*PI())</f>
        <v>0</v>
      </c>
      <c r="AY225" s="1">
        <f>IF(ISBLANK($C225),0,AX225/($C225/1000))</f>
        <v>0</v>
      </c>
      <c r="BB225" s="1">
        <f>IF(ISBLANK(AZ225),0,AZ225/100*9.8*1/(BA225*6)*2*PI())</f>
        <v>0</v>
      </c>
      <c r="BC225" s="1">
        <f>IF(ISBLANK($C225),0,BB225/($C225/1000))</f>
        <v>0</v>
      </c>
      <c r="BF225" s="1">
        <f>IF(ISBLANK(BD225),0,BD225/100*9.8*1/(BE225*6)*2*PI())</f>
        <v>0</v>
      </c>
      <c r="BG225" s="1">
        <f>IF(ISBLANK($C225),0,BF225/($C225/1000))</f>
        <v>0</v>
      </c>
      <c r="BL225" s="1">
        <f>IF(ISBLANK(BH225),0,BH225/100*9.8*1/(BJ225*6)*2*PI())</f>
        <v>0</v>
      </c>
      <c r="BM225" s="1">
        <f>IF(ISBLANK($C225),0,BL225/($C225/1000))</f>
        <v>0</v>
      </c>
      <c r="BP225" s="1">
        <f>IF(ISBLANK(BN225),0,BN225/100*9.8*1/(BO225*6)*2*PI())</f>
        <v>0</v>
      </c>
      <c r="BQ225" s="1">
        <f>IF(ISBLANK($C225),0,BP225/($C225/1000))</f>
        <v>0</v>
      </c>
      <c r="BR225" s="3" t="s">
        <v>370</v>
      </c>
    </row>
    <row r="226" spans="1:70" ht="13.5" customHeight="1">
      <c r="A226" s="1" t="s">
        <v>68</v>
      </c>
      <c r="B226" s="1" t="s">
        <v>626</v>
      </c>
      <c r="C226" s="1">
        <v>24</v>
      </c>
      <c r="H226" s="1">
        <f>IF(ISBLANK(D226),0,D226/100*9.8*1/(F226*6)*2*PI())</f>
        <v>0</v>
      </c>
      <c r="I226" s="1">
        <f>IF(ISBLANK($C226),0,H226/($C226/1000))</f>
        <v>0</v>
      </c>
      <c r="M226" s="1"/>
      <c r="N226" s="1">
        <f>IF(ISBLANK(J226),0,J226/100*9.8*1/(L226*6)*2*PI())</f>
        <v>0</v>
      </c>
      <c r="O226" s="1">
        <f>IF(ISBLANK($C226),0,N226/($C226/1000))</f>
        <v>0</v>
      </c>
      <c r="P226" s="1"/>
      <c r="Q226" s="1"/>
      <c r="R226" s="1"/>
      <c r="S226" s="1"/>
      <c r="T226" s="1">
        <f>IF(ISBLANK(P226),0,P226/100*9.8*1/(R226*6)*2*PI())</f>
        <v>0</v>
      </c>
      <c r="U226" s="1">
        <f>IF(ISBLANK($C226),0,T226/($C226/1000))</f>
        <v>0</v>
      </c>
      <c r="X226" s="1">
        <f>IF(ISBLANK(V226),0,V226/100*9.8*1/(W226*6)*2*PI())</f>
        <v>0</v>
      </c>
      <c r="Y226" s="1">
        <f>IF(ISBLANK($C226),0,X226/($C226/1000))</f>
        <v>0</v>
      </c>
      <c r="Z226" s="1">
        <v>7.4</v>
      </c>
      <c r="AA226" s="1"/>
      <c r="AB226" s="1">
        <v>0.08</v>
      </c>
      <c r="AC226" s="1"/>
      <c r="AD226" s="1">
        <f>IF(ISBLANK(Z226),0,Z226/100*9.8*1/(AB226*6)*2*PI())</f>
        <v>9.4928458015971611</v>
      </c>
      <c r="AE226" s="1">
        <f>IF(ISBLANK($C226),0,AD226/($C226/1000))</f>
        <v>395.53524173321506</v>
      </c>
      <c r="AH226" s="1">
        <f>IF(ISBLANK(AF226),0,AF226/100*9.8*1/(AG226*6)*2*PI())</f>
        <v>0</v>
      </c>
      <c r="AI226" s="1">
        <f>IF(ISBLANK($C226),0,AH226/($C226/1000))</f>
        <v>0</v>
      </c>
      <c r="AJ226" s="1">
        <v>6.2</v>
      </c>
      <c r="AK226" s="1"/>
      <c r="AL226" s="1">
        <v>0.1</v>
      </c>
      <c r="AM226" s="1"/>
      <c r="AN226" s="1">
        <f>IF(ISBLANK(AJ226),0,AJ226/100*9.8*1/(AL226*6)*2*PI())</f>
        <v>6.3627723210705271</v>
      </c>
      <c r="AO226" s="1">
        <f>IF(ISBLANK($C226),0,AN226/($C226/1000))</f>
        <v>265.11551337793861</v>
      </c>
      <c r="AT226" s="1">
        <f>IF(ISBLANK(AP226),0,AP226/100*9.8*1/(AR226*6)*2*PI())</f>
        <v>0</v>
      </c>
      <c r="AU226" s="1">
        <f>IF(ISBLANK($C226),0,AT226/($C226/1000))</f>
        <v>0</v>
      </c>
      <c r="AV226" s="1">
        <v>5.2</v>
      </c>
      <c r="AW226" s="1">
        <v>0.12</v>
      </c>
      <c r="AX226" s="1">
        <f>IF(ISBLANK(AV226),0,AV226/100*9.8*1/(AW226*6)*2*PI())</f>
        <v>4.4470989340815521</v>
      </c>
      <c r="AY226" s="1">
        <f>IF(ISBLANK($C226),0,AX226/($C226/1000))</f>
        <v>185.29578892006467</v>
      </c>
      <c r="BB226" s="1">
        <f>IF(ISBLANK(AZ226),0,AZ226/100*9.8*1/(BA226*6)*2*PI())</f>
        <v>0</v>
      </c>
      <c r="BC226" s="1">
        <f>IF(ISBLANK($C226),0,BB226/($C226/1000))</f>
        <v>0</v>
      </c>
      <c r="BF226" s="1">
        <f>IF(ISBLANK(BD226),0,BD226/100*9.8*1/(BE226*6)*2*PI())</f>
        <v>0</v>
      </c>
      <c r="BG226" s="1">
        <f>IF(ISBLANK($C226),0,BF226/($C226/1000))</f>
        <v>0</v>
      </c>
      <c r="BL226" s="1">
        <f>IF(ISBLANK(BH226),0,BH226/100*9.8*1/(BJ226*6)*2*PI())</f>
        <v>0</v>
      </c>
      <c r="BM226" s="1">
        <f>IF(ISBLANK($C226),0,BL226/($C226/1000))</f>
        <v>0</v>
      </c>
      <c r="BP226" s="1">
        <f>IF(ISBLANK(BN226),0,BN226/100*9.8*1/(BO226*6)*2*PI())</f>
        <v>0</v>
      </c>
      <c r="BQ226" s="1">
        <f>IF(ISBLANK($C226),0,BP226/($C226/1000))</f>
        <v>0</v>
      </c>
      <c r="BR226" s="3" t="s">
        <v>627</v>
      </c>
    </row>
    <row r="227" spans="1:70" ht="13.5" customHeight="1">
      <c r="A227" s="1" t="s">
        <v>45</v>
      </c>
      <c r="B227" s="1" t="s">
        <v>356</v>
      </c>
      <c r="C227" s="1">
        <v>69.5</v>
      </c>
      <c r="G227" s="1"/>
      <c r="H227" s="1">
        <f>IF(ISBLANK(D227),0,D227/100*9.8*1/(F227*6)*2*PI())</f>
        <v>0</v>
      </c>
      <c r="I227" s="1">
        <f>IF(ISBLANK($C227),0,H227/($C227/1000))</f>
        <v>0</v>
      </c>
      <c r="M227" s="1"/>
      <c r="N227" s="1">
        <f>IF(ISBLANK(J227),0,J227/100*9.8*1/(L227*6)*2*PI())</f>
        <v>0</v>
      </c>
      <c r="O227" s="1">
        <f>IF(ISBLANK($C227),0,N227/($C227/1000))</f>
        <v>0</v>
      </c>
      <c r="P227" s="1"/>
      <c r="Q227" s="1"/>
      <c r="R227" s="1"/>
      <c r="S227" s="1"/>
      <c r="T227" s="1">
        <f>IF(ISBLANK(P227),0,P227/100*9.8*1/(R227*6)*2*PI())</f>
        <v>0</v>
      </c>
      <c r="U227" s="1">
        <f>IF(ISBLANK($C227),0,T227/($C227/1000))</f>
        <v>0</v>
      </c>
      <c r="V227" s="1">
        <v>31</v>
      </c>
      <c r="W227" s="1">
        <v>0.09</v>
      </c>
      <c r="X227" s="1">
        <f>IF(ISBLANK(V227),0,V227/100*9.8*1/(W227*6)*2*PI())</f>
        <v>35.348735117058489</v>
      </c>
      <c r="Y227" s="1">
        <f>IF(ISBLANK($C227),0,X227/($C227/1000))</f>
        <v>508.61489377062571</v>
      </c>
      <c r="Z227" s="1">
        <v>28</v>
      </c>
      <c r="AA227" s="1"/>
      <c r="AB227" s="1">
        <v>0.105</v>
      </c>
      <c r="AC227" s="1"/>
      <c r="AD227" s="1">
        <f>IF(ISBLANK(Z227),0,Z227/100*9.8*1/(AB227*6)*2*PI())</f>
        <v>27.366762671271097</v>
      </c>
      <c r="AE227" s="1">
        <f>IF(ISBLANK($C227),0,AD227/($C227/1000))</f>
        <v>393.76636937080713</v>
      </c>
      <c r="AH227" s="1">
        <f>IF(ISBLANK(AF227),0,AF227/100*9.8*1/(AG227*6)*2*PI())</f>
        <v>0</v>
      </c>
      <c r="AI227" s="1">
        <f>IF(ISBLANK($C227),0,AH227/($C227/1000))</f>
        <v>0</v>
      </c>
      <c r="AJ227" s="1">
        <v>23</v>
      </c>
      <c r="AK227" s="1"/>
      <c r="AL227" s="1">
        <v>0.125</v>
      </c>
      <c r="AM227" s="1"/>
      <c r="AN227" s="1">
        <f>IF(ISBLANK(AJ227),0,AJ227/100*9.8*1/(AL227*6)*2*PI())</f>
        <v>18.883066243177055</v>
      </c>
      <c r="AO227" s="1">
        <f>IF(ISBLANK($C227),0,AN227/($C227/1000))</f>
        <v>271.69879486585688</v>
      </c>
      <c r="AT227" s="1">
        <f>IF(ISBLANK(AP227),0,AP227/100*9.8*1/(AR227*6)*2*PI())</f>
        <v>0</v>
      </c>
      <c r="AU227" s="1">
        <f>IF(ISBLANK($C227),0,AT227/($C227/1000))</f>
        <v>0</v>
      </c>
      <c r="AV227" s="1">
        <v>21</v>
      </c>
      <c r="AW227" s="1">
        <v>0.15</v>
      </c>
      <c r="AX227" s="1">
        <f>IF(ISBLANK(AV227),0,AV227/100*9.8*1/(AW227*6)*2*PI())</f>
        <v>14.367550402417322</v>
      </c>
      <c r="AY227" s="1">
        <f>IF(ISBLANK($C227),0,AX227/($C227/1000))</f>
        <v>206.72734391967367</v>
      </c>
      <c r="BB227" s="1">
        <v>0</v>
      </c>
      <c r="BC227" s="1">
        <v>0</v>
      </c>
      <c r="BF227" s="1">
        <f>IF(ISBLANK(BD227),0,BD227/100*9.8*1/(BE227*6)*2*PI())</f>
        <v>0</v>
      </c>
      <c r="BG227" s="1">
        <f>IF(ISBLANK($C227),0,BF227/($C227/1000))</f>
        <v>0</v>
      </c>
      <c r="BL227" s="1">
        <f>IF(ISBLANK(BH227),0,BH227/100*9.8*1/(BJ227*6)*2*PI())</f>
        <v>0</v>
      </c>
      <c r="BM227" s="1">
        <f>IF(ISBLANK($C227),0,BL227/($C227/1000))</f>
        <v>0</v>
      </c>
      <c r="BP227" s="1">
        <f>IF(ISBLANK(BN227),0,BN227/100*9.8*1/(BO227*6)*2*PI())</f>
        <v>0</v>
      </c>
      <c r="BQ227" s="1">
        <f>IF(ISBLANK($C227),0,BP227/($C227/1000))</f>
        <v>0</v>
      </c>
      <c r="BR227" s="3" t="s">
        <v>357</v>
      </c>
    </row>
    <row r="228" spans="1:70" ht="13.5" customHeight="1">
      <c r="A228" s="1" t="s">
        <v>45</v>
      </c>
      <c r="B228" s="1" t="s">
        <v>358</v>
      </c>
      <c r="C228" s="1">
        <v>69.5</v>
      </c>
      <c r="G228" s="1"/>
      <c r="H228" s="1">
        <f>IF(ISBLANK(D228),0,D228/100*9.8*1/(F228*6)*2*PI())</f>
        <v>0</v>
      </c>
      <c r="I228" s="1">
        <f>IF(ISBLANK($C228),0,H228/($C228/1000))</f>
        <v>0</v>
      </c>
      <c r="M228" s="1"/>
      <c r="N228" s="1">
        <f>IF(ISBLANK(J228),0,J228/100*9.8*1/(L228*6)*2*PI())</f>
        <v>0</v>
      </c>
      <c r="O228" s="1">
        <f>IF(ISBLANK($C228),0,N228/($C228/1000))</f>
        <v>0</v>
      </c>
      <c r="P228" s="1"/>
      <c r="Q228" s="1"/>
      <c r="R228" s="1"/>
      <c r="S228" s="1"/>
      <c r="T228" s="1">
        <f>IF(ISBLANK(P228),0,P228/100*9.8*1/(R228*6)*2*PI())</f>
        <v>0</v>
      </c>
      <c r="U228" s="1">
        <f>IF(ISBLANK($C228),0,T228/($C228/1000))</f>
        <v>0</v>
      </c>
      <c r="V228" s="1">
        <v>31</v>
      </c>
      <c r="W228" s="1">
        <v>0.09</v>
      </c>
      <c r="X228" s="1">
        <f>IF(ISBLANK(V228),0,V228/100*9.8*1/(W228*6)*2*PI())</f>
        <v>35.348735117058489</v>
      </c>
      <c r="Y228" s="1">
        <f>IF(ISBLANK($C228),0,X228/($C228/1000))</f>
        <v>508.61489377062571</v>
      </c>
      <c r="Z228" s="1">
        <v>28</v>
      </c>
      <c r="AA228" s="1"/>
      <c r="AB228" s="1">
        <v>0.105</v>
      </c>
      <c r="AC228" s="1"/>
      <c r="AD228" s="1">
        <f>IF(ISBLANK(Z228),0,Z228/100*9.8*1/(AB228*6)*2*PI())</f>
        <v>27.366762671271097</v>
      </c>
      <c r="AE228" s="1">
        <f>IF(ISBLANK($C228),0,AD228/($C228/1000))</f>
        <v>393.76636937080713</v>
      </c>
      <c r="AH228" s="1">
        <f>IF(ISBLANK(AF228),0,AF228/100*9.8*1/(AG228*6)*2*PI())</f>
        <v>0</v>
      </c>
      <c r="AI228" s="1">
        <f>IF(ISBLANK($C228),0,AH228/($C228/1000))</f>
        <v>0</v>
      </c>
      <c r="AJ228" s="1">
        <v>23</v>
      </c>
      <c r="AK228" s="1"/>
      <c r="AL228" s="1">
        <v>0.125</v>
      </c>
      <c r="AM228" s="1"/>
      <c r="AN228" s="1">
        <f>IF(ISBLANK(AJ228),0,AJ228/100*9.8*1/(AL228*6)*2*PI())</f>
        <v>18.883066243177055</v>
      </c>
      <c r="AO228" s="1">
        <f>IF(ISBLANK($C228),0,AN228/($C228/1000))</f>
        <v>271.69879486585688</v>
      </c>
      <c r="AT228" s="1">
        <f>IF(ISBLANK(AP228),0,AP228/100*9.8*1/(AR228*6)*2*PI())</f>
        <v>0</v>
      </c>
      <c r="AU228" s="1">
        <f>IF(ISBLANK($C228),0,AT228/($C228/1000))</f>
        <v>0</v>
      </c>
      <c r="AV228" s="1">
        <v>21</v>
      </c>
      <c r="AW228" s="1">
        <v>0.15</v>
      </c>
      <c r="AX228" s="1">
        <f>IF(ISBLANK(AV228),0,AV228/100*9.8*1/(AW228*6)*2*PI())</f>
        <v>14.367550402417322</v>
      </c>
      <c r="AY228" s="1">
        <f>IF(ISBLANK($C228),0,AX228/($C228/1000))</f>
        <v>206.72734391967367</v>
      </c>
      <c r="BB228" s="1">
        <v>0</v>
      </c>
      <c r="BC228" s="1">
        <v>0</v>
      </c>
      <c r="BF228" s="1">
        <f>IF(ISBLANK(BD228),0,BD228/100*9.8*1/(BE228*6)*2*PI())</f>
        <v>0</v>
      </c>
      <c r="BG228" s="1">
        <f>IF(ISBLANK($C228),0,BF228/($C228/1000))</f>
        <v>0</v>
      </c>
      <c r="BL228" s="1">
        <f>IF(ISBLANK(BH228),0,BH228/100*9.8*1/(BJ228*6)*2*PI())</f>
        <v>0</v>
      </c>
      <c r="BM228" s="1">
        <f>IF(ISBLANK($C228),0,BL228/($C228/1000))</f>
        <v>0</v>
      </c>
      <c r="BP228" s="1">
        <f>IF(ISBLANK(BN228),0,BN228/100*9.8*1/(BO228*6)*2*PI())</f>
        <v>0</v>
      </c>
      <c r="BQ228" s="1">
        <f>IF(ISBLANK($C228),0,BP228/($C228/1000))</f>
        <v>0</v>
      </c>
      <c r="BR228" s="3" t="s">
        <v>357</v>
      </c>
    </row>
    <row r="229" spans="1:70" ht="13.5" customHeight="1">
      <c r="A229" s="1" t="s">
        <v>45</v>
      </c>
      <c r="B229" s="1" t="s">
        <v>359</v>
      </c>
      <c r="C229" s="1">
        <v>69.5</v>
      </c>
      <c r="G229" s="1"/>
      <c r="H229" s="1">
        <f>IF(ISBLANK(D229),0,D229/100*9.8*1/(F229*6)*2*PI())</f>
        <v>0</v>
      </c>
      <c r="I229" s="1">
        <f>IF(ISBLANK($C229),0,H229/($C229/1000))</f>
        <v>0</v>
      </c>
      <c r="M229" s="1"/>
      <c r="N229" s="1">
        <f>IF(ISBLANK(J229),0,J229/100*9.8*1/(L229*6)*2*PI())</f>
        <v>0</v>
      </c>
      <c r="O229" s="1">
        <f>IF(ISBLANK($C229),0,N229/($C229/1000))</f>
        <v>0</v>
      </c>
      <c r="P229" s="1"/>
      <c r="Q229" s="1"/>
      <c r="R229" s="1"/>
      <c r="S229" s="1"/>
      <c r="T229" s="1">
        <f>IF(ISBLANK(P229),0,P229/100*9.8*1/(R229*6)*2*PI())</f>
        <v>0</v>
      </c>
      <c r="U229" s="1">
        <f>IF(ISBLANK($C229),0,T229/($C229/1000))</f>
        <v>0</v>
      </c>
      <c r="V229" s="1">
        <v>31</v>
      </c>
      <c r="W229" s="1">
        <v>0.09</v>
      </c>
      <c r="X229" s="1">
        <f>IF(ISBLANK(V229),0,V229/100*9.8*1/(W229*6)*2*PI())</f>
        <v>35.348735117058489</v>
      </c>
      <c r="Y229" s="1">
        <f>IF(ISBLANK($C229),0,X229/($C229/1000))</f>
        <v>508.61489377062571</v>
      </c>
      <c r="Z229" s="1">
        <v>28</v>
      </c>
      <c r="AA229" s="1"/>
      <c r="AB229" s="1">
        <v>0.105</v>
      </c>
      <c r="AC229" s="1"/>
      <c r="AD229" s="1">
        <f>IF(ISBLANK(Z229),0,Z229/100*9.8*1/(AB229*6)*2*PI())</f>
        <v>27.366762671271097</v>
      </c>
      <c r="AE229" s="1">
        <f>IF(ISBLANK($C229),0,AD229/($C229/1000))</f>
        <v>393.76636937080713</v>
      </c>
      <c r="AH229" s="1">
        <f>IF(ISBLANK(AF229),0,AF229/100*9.8*1/(AG229*6)*2*PI())</f>
        <v>0</v>
      </c>
      <c r="AI229" s="1">
        <f>IF(ISBLANK($C229),0,AH229/($C229/1000))</f>
        <v>0</v>
      </c>
      <c r="AJ229" s="1">
        <v>23</v>
      </c>
      <c r="AK229" s="1"/>
      <c r="AL229" s="1">
        <v>0.125</v>
      </c>
      <c r="AM229" s="1"/>
      <c r="AN229" s="1">
        <f>IF(ISBLANK(AJ229),0,AJ229/100*9.8*1/(AL229*6)*2*PI())</f>
        <v>18.883066243177055</v>
      </c>
      <c r="AO229" s="1">
        <f>IF(ISBLANK($C229),0,AN229/($C229/1000))</f>
        <v>271.69879486585688</v>
      </c>
      <c r="AT229" s="1">
        <f>IF(ISBLANK(AP229),0,AP229/100*9.8*1/(AR229*6)*2*PI())</f>
        <v>0</v>
      </c>
      <c r="AU229" s="1">
        <f>IF(ISBLANK($C229),0,AT229/($C229/1000))</f>
        <v>0</v>
      </c>
      <c r="AV229" s="1">
        <v>21</v>
      </c>
      <c r="AW229" s="1">
        <v>0.15</v>
      </c>
      <c r="AX229" s="1">
        <f>IF(ISBLANK(AV229),0,AV229/100*9.8*1/(AW229*6)*2*PI())</f>
        <v>14.367550402417322</v>
      </c>
      <c r="AY229" s="1">
        <f>IF(ISBLANK($C229),0,AX229/($C229/1000))</f>
        <v>206.72734391967367</v>
      </c>
      <c r="BB229" s="1">
        <v>0</v>
      </c>
      <c r="BC229" s="1">
        <v>0</v>
      </c>
      <c r="BF229" s="1">
        <f>IF(ISBLANK(BD229),0,BD229/100*9.8*1/(BE229*6)*2*PI())</f>
        <v>0</v>
      </c>
      <c r="BG229" s="1">
        <f>IF(ISBLANK($C229),0,BF229/($C229/1000))</f>
        <v>0</v>
      </c>
      <c r="BL229" s="1">
        <f>IF(ISBLANK(BH229),0,BH229/100*9.8*1/(BJ229*6)*2*PI())</f>
        <v>0</v>
      </c>
      <c r="BM229" s="1">
        <f>IF(ISBLANK($C229),0,BL229/($C229/1000))</f>
        <v>0</v>
      </c>
      <c r="BP229" s="1">
        <f>IF(ISBLANK(BN229),0,BN229/100*9.8*1/(BO229*6)*2*PI())</f>
        <v>0</v>
      </c>
      <c r="BQ229" s="1">
        <f>IF(ISBLANK($C229),0,BP229/($C229/1000))</f>
        <v>0</v>
      </c>
      <c r="BR229" s="3" t="s">
        <v>360</v>
      </c>
    </row>
    <row r="230" spans="1:70" ht="13.5" customHeight="1">
      <c r="A230" s="1" t="s">
        <v>45</v>
      </c>
      <c r="B230" s="1" t="s">
        <v>373</v>
      </c>
      <c r="C230" s="1">
        <v>69.5</v>
      </c>
      <c r="G230" s="1"/>
      <c r="H230" s="1">
        <f>IF(ISBLANK(D230),0,D230/100*9.8*1/(F230*6)*2*PI())</f>
        <v>0</v>
      </c>
      <c r="I230" s="1">
        <f>IF(ISBLANK($C230),0,H230/($C230/1000))</f>
        <v>0</v>
      </c>
      <c r="M230" s="1"/>
      <c r="N230" s="1">
        <f>IF(ISBLANK(J230),0,J230/100*9.8*1/(L230*6)*2*PI())</f>
        <v>0</v>
      </c>
      <c r="O230" s="1">
        <f>IF(ISBLANK($C230),0,N230/($C230/1000))</f>
        <v>0</v>
      </c>
      <c r="P230" s="1"/>
      <c r="Q230" s="1"/>
      <c r="R230" s="1"/>
      <c r="S230" s="1"/>
      <c r="T230" s="1">
        <f>IF(ISBLANK(P230),0,P230/100*9.8*1/(R230*6)*2*PI())</f>
        <v>0</v>
      </c>
      <c r="U230" s="1">
        <f>IF(ISBLANK($C230),0,T230/($C230/1000))</f>
        <v>0</v>
      </c>
      <c r="V230" s="1">
        <v>40</v>
      </c>
      <c r="W230" s="1">
        <v>0.12</v>
      </c>
      <c r="X230" s="1">
        <f>IF(ISBLANK(V230),0,V230/100*9.8*1/(W230*6)*2*PI())</f>
        <v>34.208453339088862</v>
      </c>
      <c r="Y230" s="1">
        <f>IF(ISBLANK($C230),0,X230/($C230/1000))</f>
        <v>492.20796171350878</v>
      </c>
      <c r="Z230" s="1">
        <v>36</v>
      </c>
      <c r="AA230" s="1"/>
      <c r="AB230" s="1">
        <v>0.13500000000000001</v>
      </c>
      <c r="AC230" s="1"/>
      <c r="AD230" s="1">
        <f>IF(ISBLANK(Z230),0,Z230/100*9.8*1/(AB230*6)*2*PI())</f>
        <v>27.366762671271083</v>
      </c>
      <c r="AE230" s="1">
        <f>IF(ISBLANK($C230),0,AD230/($C230/1000))</f>
        <v>393.7663693708069</v>
      </c>
      <c r="AH230" s="1">
        <f>IF(ISBLANK(AF230),0,AF230/100*9.8*1/(AG230*6)*2*PI())</f>
        <v>0</v>
      </c>
      <c r="AI230" s="1">
        <f>IF(ISBLANK($C230),0,AH230/($C230/1000))</f>
        <v>0</v>
      </c>
      <c r="AJ230" s="1">
        <v>30</v>
      </c>
      <c r="AK230" s="1"/>
      <c r="AL230" s="1">
        <v>0.15</v>
      </c>
      <c r="AM230" s="1"/>
      <c r="AN230" s="1">
        <f>IF(ISBLANK(AJ230),0,AJ230/100*9.8*1/(AL230*6)*2*PI())</f>
        <v>20.525072003453317</v>
      </c>
      <c r="AO230" s="1">
        <f>IF(ISBLANK($C230),0,AN230/($C230/1000))</f>
        <v>295.32477702810525</v>
      </c>
      <c r="AT230" s="1">
        <f>IF(ISBLANK(AP230),0,AP230/100*9.8*1/(AR230*6)*2*PI())</f>
        <v>0</v>
      </c>
      <c r="AU230" s="1">
        <f>IF(ISBLANK($C230),0,AT230/($C230/1000))</f>
        <v>0</v>
      </c>
      <c r="AX230" s="1">
        <f>IF(ISBLANK(AV230),0,AV230/100*9.8*1/(AW230*6)*2*PI())</f>
        <v>0</v>
      </c>
      <c r="AY230" s="1">
        <f>IF(ISBLANK($C230),0,AX230/($C230/1000))</f>
        <v>0</v>
      </c>
      <c r="BB230" s="1">
        <v>0</v>
      </c>
      <c r="BC230" s="1">
        <v>0</v>
      </c>
      <c r="BF230" s="1">
        <f>IF(ISBLANK(BD230),0,BD230/100*9.8*1/(BE230*6)*2*PI())</f>
        <v>0</v>
      </c>
      <c r="BG230" s="1">
        <f>IF(ISBLANK($C230),0,BF230/($C230/1000))</f>
        <v>0</v>
      </c>
      <c r="BL230" s="1">
        <f>IF(ISBLANK(BH230),0,BH230/100*9.8*1/(BJ230*6)*2*PI())</f>
        <v>0</v>
      </c>
      <c r="BM230" s="1">
        <f>IF(ISBLANK($C230),0,BL230/($C230/1000))</f>
        <v>0</v>
      </c>
      <c r="BP230" s="1">
        <f>IF(ISBLANK(BN230),0,BN230/100*9.8*1/(BO230*6)*2*PI())</f>
        <v>0</v>
      </c>
      <c r="BQ230" s="1">
        <f>IF(ISBLANK($C230),0,BP230/($C230/1000))</f>
        <v>0</v>
      </c>
      <c r="BR230" s="3" t="s">
        <v>374</v>
      </c>
    </row>
    <row r="231" spans="1:70" ht="13.5" customHeight="1">
      <c r="A231" s="1" t="s">
        <v>512</v>
      </c>
      <c r="B231" s="1" t="s">
        <v>628</v>
      </c>
      <c r="C231" s="1">
        <v>56</v>
      </c>
      <c r="H231" s="1">
        <f>IF(ISBLANK(D231),0,D231/100*9.8*1/(F231*6)*2*PI())</f>
        <v>0</v>
      </c>
      <c r="I231" s="1">
        <f>IF(ISBLANK($C231),0,H231/($C231/1000))</f>
        <v>0</v>
      </c>
      <c r="M231" s="1"/>
      <c r="N231" s="1">
        <f>IF(ISBLANK(J231),0,J231/100*9.8*1/(L231*6)*2*PI())</f>
        <v>0</v>
      </c>
      <c r="O231" s="1">
        <f>IF(ISBLANK($C231),0,N231/($C231/1000))</f>
        <v>0</v>
      </c>
      <c r="P231" s="1"/>
      <c r="Q231" s="1"/>
      <c r="R231" s="1"/>
      <c r="S231" s="1"/>
      <c r="T231" s="1">
        <f>IF(ISBLANK(P231),0,P231/100*9.8*1/(R231*6)*2*PI())</f>
        <v>0</v>
      </c>
      <c r="U231" s="1">
        <f>IF(ISBLANK($C231),0,T231/($C231/1000))</f>
        <v>0</v>
      </c>
      <c r="X231" s="1">
        <f>IF(ISBLANK(V231),0,V231/100*9.8*1/(W231*6)*2*PI())</f>
        <v>0</v>
      </c>
      <c r="Y231" s="1">
        <f>IF(ISBLANK($C231),0,X231/($C231/1000))</f>
        <v>0</v>
      </c>
      <c r="Z231" s="1">
        <v>9.6</v>
      </c>
      <c r="AA231" s="1"/>
      <c r="AB231" s="1">
        <v>4.4999999999999998E-2</v>
      </c>
      <c r="AC231" s="1"/>
      <c r="AD231" s="1">
        <f>IF(ISBLANK(Z231),0,Z231/100*9.8*1/(AB231*6)*2*PI())</f>
        <v>21.893410137016872</v>
      </c>
      <c r="AE231" s="1">
        <f>IF(ISBLANK($C231),0,AD231/($C231/1000))</f>
        <v>390.95375244672982</v>
      </c>
      <c r="AF231" s="1">
        <v>8.6</v>
      </c>
      <c r="AG231" s="1">
        <v>0.05</v>
      </c>
      <c r="AH231" s="1">
        <f>IF(ISBLANK(AF231),0,AF231/100*9.8*1/(AG231*6)*2*PI())</f>
        <v>17.651561922969847</v>
      </c>
      <c r="AI231" s="1">
        <f>IF(ISBLANK($C231),0,AH231/($C231/1000))</f>
        <v>315.20646291017584</v>
      </c>
      <c r="AN231" s="1">
        <f>IF(ISBLANK(AJ231),0,AJ231/100*9.8*1/(AL231*6)*2*PI())</f>
        <v>0</v>
      </c>
      <c r="AO231" s="1">
        <f>IF(ISBLANK($C231),0,AN231/($C231/1000))</f>
        <v>0</v>
      </c>
      <c r="AT231" s="1">
        <f>IF(ISBLANK(AP231),0,AP231/100*9.8*1/(AR231*6)*2*PI())</f>
        <v>0</v>
      </c>
      <c r="AU231" s="1">
        <f>IF(ISBLANK($C231),0,AT231/($C231/1000))</f>
        <v>0</v>
      </c>
      <c r="AX231" s="1">
        <f>IF(ISBLANK(AV231),0,AV231/100*9.8*1/(AW231*6)*2*PI())</f>
        <v>0</v>
      </c>
      <c r="AY231" s="1">
        <f>IF(ISBLANK($C231),0,AX231/($C231/1000))</f>
        <v>0</v>
      </c>
      <c r="BB231" s="1">
        <f>IF(ISBLANK(AZ231),0,AZ231/100*9.8*1/(BA231*6)*2*PI())</f>
        <v>0</v>
      </c>
      <c r="BC231" s="1">
        <f>IF(ISBLANK($C231),0,BB231/($C231/1000))</f>
        <v>0</v>
      </c>
      <c r="BF231" s="1">
        <f>IF(ISBLANK(BD231),0,BD231/100*9.8*1/(BE231*6)*2*PI())</f>
        <v>0</v>
      </c>
      <c r="BG231" s="1">
        <f>IF(ISBLANK($C231),0,BF231/($C231/1000))</f>
        <v>0</v>
      </c>
      <c r="BL231" s="1">
        <f>IF(ISBLANK(BH231),0,BH231/100*9.8*1/(BJ231*6)*2*PI())</f>
        <v>0</v>
      </c>
      <c r="BM231" s="1">
        <f>IF(ISBLANK($C231),0,BL231/($C231/1000))</f>
        <v>0</v>
      </c>
      <c r="BP231" s="1">
        <f>IF(ISBLANK(BN231),0,BN231/100*9.8*1/(BO231*6)*2*PI())</f>
        <v>0</v>
      </c>
      <c r="BQ231" s="1">
        <f>IF(ISBLANK($C231),0,BP231/($C231/1000))</f>
        <v>0</v>
      </c>
      <c r="BR231" s="3" t="s">
        <v>629</v>
      </c>
    </row>
    <row r="232" spans="1:70" ht="13.5" customHeight="1">
      <c r="A232" s="1" t="s">
        <v>45</v>
      </c>
      <c r="B232" s="1" t="s">
        <v>381</v>
      </c>
      <c r="C232" s="1">
        <v>20</v>
      </c>
      <c r="G232" s="1"/>
      <c r="H232" s="1">
        <f>IF(ISBLANK(D232),0,D232/100*9.8*1/(F232*6)*2*PI())</f>
        <v>0</v>
      </c>
      <c r="I232" s="1">
        <f>IF(ISBLANK($C232),0,H232/($C232/1000))</f>
        <v>0</v>
      </c>
      <c r="M232" s="1"/>
      <c r="N232" s="1">
        <f>IF(ISBLANK(J232),0,J232/100*9.8*1/(L232*6)*2*PI())</f>
        <v>0</v>
      </c>
      <c r="O232" s="1">
        <f>IF(ISBLANK($C232),0,N232/($C232/1000))</f>
        <v>0</v>
      </c>
      <c r="P232" s="1"/>
      <c r="Q232" s="1"/>
      <c r="R232" s="1"/>
      <c r="S232" s="1"/>
      <c r="T232" s="1">
        <f>IF(ISBLANK(P232),0,P232/100*9.8*1/(R232*6)*2*PI())</f>
        <v>0</v>
      </c>
      <c r="U232" s="1">
        <f>IF(ISBLANK($C232),0,T232/($C232/1000))</f>
        <v>0</v>
      </c>
      <c r="V232" s="1">
        <v>7.5</v>
      </c>
      <c r="W232" s="1">
        <v>0.08</v>
      </c>
      <c r="X232" s="1">
        <f>IF(ISBLANK(V232),0,V232/100*9.8*1/(W232*6)*2*PI())</f>
        <v>9.6211275016187408</v>
      </c>
      <c r="Y232" s="1">
        <f>IF(ISBLANK($C232),0,X232/($C232/1000))</f>
        <v>481.05637508093702</v>
      </c>
      <c r="Z232" s="1">
        <v>6.8</v>
      </c>
      <c r="AA232" s="1"/>
      <c r="AB232" s="1">
        <v>0.09</v>
      </c>
      <c r="AC232" s="1"/>
      <c r="AD232" s="1">
        <f>IF(ISBLANK(Z232),0,Z232/100*9.8*1/(AB232*6)*2*PI())</f>
        <v>7.7539160901934752</v>
      </c>
      <c r="AE232" s="1">
        <f>IF(ISBLANK($C232),0,AD232/($C232/1000))</f>
        <v>387.69580450967374</v>
      </c>
      <c r="AH232" s="1">
        <f>IF(ISBLANK(AF232),0,AF232/100*9.8*1/(AG232*6)*2*PI())</f>
        <v>0</v>
      </c>
      <c r="AI232" s="1">
        <f>IF(ISBLANK($C232),0,AH232/($C232/1000))</f>
        <v>0</v>
      </c>
      <c r="AJ232" s="1">
        <v>5.8</v>
      </c>
      <c r="AK232" s="1"/>
      <c r="AL232" s="1">
        <v>0.11</v>
      </c>
      <c r="AM232" s="1"/>
      <c r="AN232" s="1">
        <f>IF(ISBLANK(AJ232),0,AJ232/100*9.8*1/(AL232*6)*2*PI())</f>
        <v>5.4111553463649651</v>
      </c>
      <c r="AO232" s="1">
        <f>IF(ISBLANK($C232),0,AN232/($C232/1000))</f>
        <v>270.55776731824824</v>
      </c>
      <c r="AT232" s="1">
        <f>IF(ISBLANK(AP232),0,AP232/100*9.8*1/(AR232*6)*2*PI())</f>
        <v>0</v>
      </c>
      <c r="AU232" s="1">
        <f>IF(ISBLANK($C232),0,AT232/($C232/1000))</f>
        <v>0</v>
      </c>
      <c r="AV232" s="1">
        <v>5</v>
      </c>
      <c r="AW232" s="1">
        <v>0.13</v>
      </c>
      <c r="AX232" s="1">
        <f>IF(ISBLANK(AV232),0,AV232/100*9.8*1/(AW232*6)*2*PI())</f>
        <v>3.9471292314333297</v>
      </c>
      <c r="AY232" s="1">
        <f>IF(ISBLANK($C232),0,AX232/($C232/1000))</f>
        <v>197.35646157166647</v>
      </c>
      <c r="BB232" s="1">
        <f>IF(ISBLANK(AZ232),0,AZ232/100*9.8*1/(BA232*6)*2*PI())</f>
        <v>0</v>
      </c>
      <c r="BC232" s="1">
        <f>IF(ISBLANK($C232),0,BB232/($C232/1000))</f>
        <v>0</v>
      </c>
      <c r="BF232" s="1">
        <f>IF(ISBLANK(BD232),0,BD232/100*9.8*1/(BE232*6)*2*PI())</f>
        <v>0</v>
      </c>
      <c r="BG232" s="1">
        <f>IF(ISBLANK($C232),0,BF232/($C232/1000))</f>
        <v>0</v>
      </c>
      <c r="BL232" s="1">
        <f>IF(ISBLANK(BH232),0,BH232/100*9.8*1/(BJ232*6)*2*PI())</f>
        <v>0</v>
      </c>
      <c r="BM232" s="1">
        <f>IF(ISBLANK($C232),0,BL232/($C232/1000))</f>
        <v>0</v>
      </c>
      <c r="BP232" s="1">
        <f>IF(ISBLANK(BN232),0,BN232/100*9.8*1/(BO232*6)*2*PI())</f>
        <v>0</v>
      </c>
      <c r="BQ232" s="1">
        <f>IF(ISBLANK($C232),0,BP232/($C232/1000))</f>
        <v>0</v>
      </c>
      <c r="BR232" s="9" t="s">
        <v>988</v>
      </c>
    </row>
    <row r="233" spans="1:70" ht="13.5" customHeight="1">
      <c r="A233" s="1" t="s">
        <v>45</v>
      </c>
      <c r="B233" s="1" t="s">
        <v>387</v>
      </c>
      <c r="C233" s="1">
        <v>53</v>
      </c>
      <c r="G233" s="1"/>
      <c r="H233" s="1">
        <f>IF(ISBLANK(D233),0,D233/100*9.8*1/(F233*6)*2*PI())</f>
        <v>0</v>
      </c>
      <c r="I233" s="1">
        <f>IF(ISBLANK($C233),0,H233/($C233/1000))</f>
        <v>0</v>
      </c>
      <c r="M233" s="1"/>
      <c r="N233" s="1">
        <f>IF(ISBLANK(J233),0,J233/100*9.8*1/(L233*6)*2*PI())</f>
        <v>0</v>
      </c>
      <c r="O233" s="1">
        <f>IF(ISBLANK($C233),0,N233/($C233/1000))</f>
        <v>0</v>
      </c>
      <c r="P233" s="1"/>
      <c r="Q233" s="1"/>
      <c r="R233" s="1"/>
      <c r="S233" s="1"/>
      <c r="T233" s="1">
        <f>IF(ISBLANK(P233),0,P233/100*9.8*1/(R233*6)*2*PI())</f>
        <v>0</v>
      </c>
      <c r="U233" s="1">
        <f>IF(ISBLANK($C233),0,T233/($C233/1000))</f>
        <v>0</v>
      </c>
      <c r="V233" s="1">
        <v>32</v>
      </c>
      <c r="W233" s="1">
        <v>0.13500000000000001</v>
      </c>
      <c r="X233" s="1">
        <f>IF(ISBLANK(V233),0,V233/100*9.8*1/(W233*6)*2*PI())</f>
        <v>24.326011263352076</v>
      </c>
      <c r="Y233" s="1">
        <f>IF(ISBLANK($C233),0,X233/($C233/1000))</f>
        <v>458.98134459154863</v>
      </c>
      <c r="Z233" s="1">
        <v>29</v>
      </c>
      <c r="AA233" s="1"/>
      <c r="AB233" s="1">
        <v>0.14499999999999999</v>
      </c>
      <c r="AC233" s="1"/>
      <c r="AD233" s="1">
        <f>IF(ISBLANK(Z233),0,Z233/100*9.8*1/(AB233*6)*2*PI())</f>
        <v>20.525072003453317</v>
      </c>
      <c r="AE233" s="1">
        <f>IF(ISBLANK($C233),0,AD233/($C233/1000))</f>
        <v>387.26550949911922</v>
      </c>
      <c r="AH233" s="1">
        <f>IF(ISBLANK(AF233),0,AF233/100*9.8*1/(AG233*6)*2*PI())</f>
        <v>0</v>
      </c>
      <c r="AI233" s="1">
        <f>IF(ISBLANK($C233),0,AH233/($C233/1000))</f>
        <v>0</v>
      </c>
      <c r="AJ233" s="1">
        <v>26</v>
      </c>
      <c r="AK233" s="1"/>
      <c r="AL233" s="1">
        <v>0.16</v>
      </c>
      <c r="AM233" s="1"/>
      <c r="AN233" s="1">
        <f>IF(ISBLANK(AJ233),0,AJ233/100*9.8*1/(AL233*6)*2*PI())</f>
        <v>16.67662100280582</v>
      </c>
      <c r="AO233" s="1">
        <f>IF(ISBLANK($C233),0,AN233/($C233/1000))</f>
        <v>314.65322646803435</v>
      </c>
      <c r="AT233" s="1">
        <f>IF(ISBLANK(AP233),0,AP233/100*9.8*1/(AR233*6)*2*PI())</f>
        <v>0</v>
      </c>
      <c r="AU233" s="1">
        <f>IF(ISBLANK($C233),0,AT233/($C233/1000))</f>
        <v>0</v>
      </c>
      <c r="AV233" s="1">
        <v>22</v>
      </c>
      <c r="AW233" s="1">
        <v>0.18</v>
      </c>
      <c r="AX233" s="1">
        <f>IF(ISBLANK(AV233),0,AV233/100*9.8*1/(AW233*6)*2*PI())</f>
        <v>12.543099557665915</v>
      </c>
      <c r="AY233" s="1">
        <f>IF(ISBLANK($C233),0,AX233/($C233/1000))</f>
        <v>236.66225580501728</v>
      </c>
      <c r="BB233" s="1">
        <v>0</v>
      </c>
      <c r="BC233" s="1">
        <v>0</v>
      </c>
      <c r="BF233" s="1">
        <f>IF(ISBLANK(BD233),0,BD233/100*9.8*1/(BE233*6)*2*PI())</f>
        <v>0</v>
      </c>
      <c r="BG233" s="1">
        <f>IF(ISBLANK($C233),0,BF233/($C233/1000))</f>
        <v>0</v>
      </c>
      <c r="BL233" s="1">
        <f>IF(ISBLANK(BH233),0,BH233/100*9.8*1/(BJ233*6)*2*PI())</f>
        <v>0</v>
      </c>
      <c r="BM233" s="1">
        <f>IF(ISBLANK($C233),0,BL233/($C233/1000))</f>
        <v>0</v>
      </c>
      <c r="BP233" s="1">
        <f>IF(ISBLANK(BN233),0,BN233/100*9.8*1/(BO233*6)*2*PI())</f>
        <v>0</v>
      </c>
      <c r="BQ233" s="1">
        <f>IF(ISBLANK($C233),0,BP233/($C233/1000))</f>
        <v>0</v>
      </c>
      <c r="BR233" s="3" t="s">
        <v>388</v>
      </c>
    </row>
    <row r="234" spans="1:70" ht="13.5" customHeight="1">
      <c r="A234" s="1" t="s">
        <v>76</v>
      </c>
      <c r="B234" s="1" t="s">
        <v>309</v>
      </c>
      <c r="C234" s="1">
        <v>53</v>
      </c>
      <c r="H234" s="1">
        <f>IF(ISBLANK(D234),0,D234/100*9.8*1/(F234*6)*2*PI())</f>
        <v>0</v>
      </c>
      <c r="I234" s="1">
        <f>IF(ISBLANK($C234),0,H234/($C234/1000))</f>
        <v>0</v>
      </c>
      <c r="M234" s="1"/>
      <c r="N234" s="1">
        <f>IF(ISBLANK(J234),0,J234/100*9.8*1/(L234*6)*2*PI())</f>
        <v>0</v>
      </c>
      <c r="O234" s="1">
        <f>IF(ISBLANK($C234),0,N234/($C234/1000))</f>
        <v>0</v>
      </c>
      <c r="P234" s="1"/>
      <c r="Q234" s="1"/>
      <c r="R234" s="1"/>
      <c r="S234" s="1"/>
      <c r="T234" s="1">
        <f>IF(ISBLANK(P234),0,P234/100*9.8*1/(R234*6)*2*PI())</f>
        <v>0</v>
      </c>
      <c r="U234" s="1">
        <f>IF(ISBLANK($C234),0,T234/($C234/1000))</f>
        <v>0</v>
      </c>
      <c r="V234" s="1">
        <v>18</v>
      </c>
      <c r="W234" s="1">
        <v>6.0999999999999999E-2</v>
      </c>
      <c r="X234" s="1">
        <f>IF(ISBLANK(V234),0,V234/100*9.8*1/(W234*6)*2*PI())</f>
        <v>30.282893119849156</v>
      </c>
      <c r="Y234" s="1">
        <f>IF(ISBLANK($C234),0,X234/($C234/1000))</f>
        <v>571.37534188394636</v>
      </c>
      <c r="Z234" s="1">
        <v>15</v>
      </c>
      <c r="AA234" s="1"/>
      <c r="AB234" s="1">
        <v>7.4999999999999997E-2</v>
      </c>
      <c r="AC234" s="1"/>
      <c r="AD234" s="1">
        <f>IF(ISBLANK(Z234),0,Z234/100*9.8*1/(AB234*6)*2*PI())</f>
        <v>20.525072003453317</v>
      </c>
      <c r="AE234" s="1">
        <f>IF(ISBLANK($C234),0,AD234/($C234/1000))</f>
        <v>387.26550949911922</v>
      </c>
      <c r="AH234" s="1">
        <f>IF(ISBLANK(AF234),0,AF234/100*9.8*1/(AG234*6)*2*PI())</f>
        <v>0</v>
      </c>
      <c r="AI234" s="1">
        <f>IF(ISBLANK($C234),0,AH234/($C234/1000))</f>
        <v>0</v>
      </c>
      <c r="AJ234" s="1">
        <v>12</v>
      </c>
      <c r="AK234" s="1"/>
      <c r="AL234" s="1">
        <v>9.6000000000000002E-2</v>
      </c>
      <c r="AM234" s="1"/>
      <c r="AN234" s="1">
        <f>IF(ISBLANK(AJ234),0,AJ234/100*9.8*1/(AL234*6)*2*PI())</f>
        <v>12.828170002158322</v>
      </c>
      <c r="AO234" s="1">
        <f>IF(ISBLANK($C234),0,AN234/($C234/1000))</f>
        <v>242.04094343694948</v>
      </c>
      <c r="AT234" s="1">
        <f>IF(ISBLANK(AP234),0,AP234/100*9.8*1/(AR234*6)*2*PI())</f>
        <v>0</v>
      </c>
      <c r="AU234" s="1">
        <f>IF(ISBLANK($C234),0,AT234/($C234/1000))</f>
        <v>0</v>
      </c>
      <c r="AX234" s="1">
        <f>IF(ISBLANK(AV234),0,AV234/100*9.8*1/(AW234*6)*2*PI())</f>
        <v>0</v>
      </c>
      <c r="AY234" s="1">
        <f>IF(ISBLANK($C234),0,AX234/($C234/1000))</f>
        <v>0</v>
      </c>
      <c r="BB234" s="1">
        <f>IF(ISBLANK(AZ234),0,AZ234/100*9.8*1/(BA234*6)*2*PI())</f>
        <v>0</v>
      </c>
      <c r="BC234" s="1">
        <f>IF(ISBLANK($C234),0,BB234/($C234/1000))</f>
        <v>0</v>
      </c>
      <c r="BF234" s="1">
        <f>IF(ISBLANK(BD234),0,BD234/100*9.8*1/(BE234*6)*2*PI())</f>
        <v>0</v>
      </c>
      <c r="BG234" s="1">
        <f>IF(ISBLANK($C234),0,BF234/($C234/1000))</f>
        <v>0</v>
      </c>
      <c r="BL234" s="1">
        <f>IF(ISBLANK(BH234),0,BH234/100*9.8*1/(BJ234*6)*2*PI())</f>
        <v>0</v>
      </c>
      <c r="BM234" s="1">
        <f>IF(ISBLANK($C234),0,BL234/($C234/1000))</f>
        <v>0</v>
      </c>
      <c r="BP234" s="1">
        <f>IF(ISBLANK(BN234),0,BN234/100*9.8*1/(BO234*6)*2*PI())</f>
        <v>0</v>
      </c>
      <c r="BQ234" s="1">
        <f>IF(ISBLANK($C234),0,BP234/($C234/1000))</f>
        <v>0</v>
      </c>
      <c r="BR234" s="3" t="s">
        <v>310</v>
      </c>
    </row>
    <row r="235" spans="1:70" ht="13.5" customHeight="1">
      <c r="A235" s="1" t="s">
        <v>68</v>
      </c>
      <c r="B235" s="1" t="s">
        <v>382</v>
      </c>
      <c r="C235" s="1">
        <v>15.2</v>
      </c>
      <c r="H235" s="1">
        <f>IF(ISBLANK(D235),0,D235/100*9.8*1/(F235*6)*2*PI())</f>
        <v>0</v>
      </c>
      <c r="I235" s="1">
        <f>IF(ISBLANK($C235),0,H235/($C235/1000))</f>
        <v>0</v>
      </c>
      <c r="M235" s="1"/>
      <c r="N235" s="1">
        <f>IF(ISBLANK(J235),0,J235/100*9.8*1/(L235*6)*2*PI())</f>
        <v>0</v>
      </c>
      <c r="O235" s="1">
        <f>IF(ISBLANK($C235),0,N235/($C235/1000))</f>
        <v>0</v>
      </c>
      <c r="P235" s="1"/>
      <c r="Q235" s="1"/>
      <c r="R235" s="1"/>
      <c r="S235" s="1"/>
      <c r="T235" s="1">
        <f>IF(ISBLANK(P235),0,P235/100*9.8*1/(R235*6)*2*PI())</f>
        <v>0</v>
      </c>
      <c r="U235" s="1">
        <f>IF(ISBLANK($C235),0,T235/($C235/1000))</f>
        <v>0</v>
      </c>
      <c r="V235" s="1">
        <v>7.1</v>
      </c>
      <c r="W235" s="1">
        <v>0.1</v>
      </c>
      <c r="X235" s="1">
        <f>IF(ISBLANK(V235),0,V235/100*9.8*1/(W235*6)*2*PI())</f>
        <v>7.2864005612259248</v>
      </c>
      <c r="Y235" s="1">
        <f>IF(ISBLANK($C235),0,X235/($C235/1000))</f>
        <v>479.36845797538979</v>
      </c>
      <c r="Z235" s="1">
        <v>6.3</v>
      </c>
      <c r="AA235" s="1"/>
      <c r="AB235" s="1">
        <v>0.11</v>
      </c>
      <c r="AC235" s="1"/>
      <c r="AD235" s="1">
        <f>IF(ISBLANK(Z235),0,Z235/100*9.8*1/(AB235*6)*2*PI())</f>
        <v>5.8776342555343586</v>
      </c>
      <c r="AE235" s="1">
        <f>IF(ISBLANK($C235),0,AD235/($C235/1000))</f>
        <v>386.68646417989203</v>
      </c>
      <c r="AH235" s="1">
        <f>IF(ISBLANK(AF235),0,AF235/100*9.8*1/(AG235*6)*2*PI())</f>
        <v>0</v>
      </c>
      <c r="AI235" s="1">
        <f>IF(ISBLANK($C235),0,AH235/($C235/1000))</f>
        <v>0</v>
      </c>
      <c r="AJ235" s="1">
        <v>5.2</v>
      </c>
      <c r="AK235" s="1"/>
      <c r="AL235" s="1">
        <v>0.13</v>
      </c>
      <c r="AM235" s="1"/>
      <c r="AN235" s="1">
        <f>IF(ISBLANK(AJ235),0,AJ235/100*9.8*1/(AL235*6)*2*PI())</f>
        <v>4.1050144006906635</v>
      </c>
      <c r="AO235" s="1">
        <f>IF(ISBLANK($C235),0,AN235/($C235/1000))</f>
        <v>270.06673688754364</v>
      </c>
      <c r="AT235" s="1">
        <f>IF(ISBLANK(AP235),0,AP235/100*9.8*1/(AR235*6)*2*PI())</f>
        <v>0</v>
      </c>
      <c r="AU235" s="1">
        <f>IF(ISBLANK($C235),0,AT235/($C235/1000))</f>
        <v>0</v>
      </c>
      <c r="AX235" s="1">
        <f>IF(ISBLANK(AV235),0,AV235/100*9.8*1/(AW235*6)*2*PI())</f>
        <v>0</v>
      </c>
      <c r="AY235" s="1">
        <f>IF(ISBLANK($C235),0,AX235/($C235/1000))</f>
        <v>0</v>
      </c>
      <c r="BB235" s="1">
        <f>IF(ISBLANK(AZ235),0,AZ235/100*9.8*1/(BA235*6)*2*PI())</f>
        <v>0</v>
      </c>
      <c r="BC235" s="1">
        <f>IF(ISBLANK($C235),0,BB235/($C235/1000))</f>
        <v>0</v>
      </c>
      <c r="BF235" s="1">
        <f>IF(ISBLANK(BD235),0,BD235/100*9.8*1/(BE235*6)*2*PI())</f>
        <v>0</v>
      </c>
      <c r="BG235" s="1">
        <f>IF(ISBLANK($C235),0,BF235/($C235/1000))</f>
        <v>0</v>
      </c>
      <c r="BL235" s="1">
        <f>IF(ISBLANK(BH235),0,BH235/100*9.8*1/(BJ235*6)*2*PI())</f>
        <v>0</v>
      </c>
      <c r="BM235" s="1">
        <f>IF(ISBLANK($C235),0,BL235/($C235/1000))</f>
        <v>0</v>
      </c>
      <c r="BP235" s="1">
        <f>IF(ISBLANK(BN235),0,BN235/100*9.8*1/(BO235*6)*2*PI())</f>
        <v>0</v>
      </c>
      <c r="BQ235" s="1">
        <f>IF(ISBLANK($C235),0,BP235/($C235/1000))</f>
        <v>0</v>
      </c>
      <c r="BR235" s="3" t="s">
        <v>383</v>
      </c>
    </row>
    <row r="236" spans="1:70" ht="13.5" customHeight="1">
      <c r="A236" s="1" t="s">
        <v>45</v>
      </c>
      <c r="B236" s="10" t="s">
        <v>338</v>
      </c>
      <c r="C236" s="1">
        <v>69.5</v>
      </c>
      <c r="G236" s="1"/>
      <c r="H236" s="1">
        <f>IF(ISBLANK(D236),0,D236/100*9.8*1/(F236*6)*2*PI())</f>
        <v>0</v>
      </c>
      <c r="I236" s="1">
        <f>IF(ISBLANK($C236),0,H236/($C236/1000))</f>
        <v>0</v>
      </c>
      <c r="M236" s="1"/>
      <c r="N236" s="1">
        <f>IF(ISBLANK(J236),0,J236/100*9.8*1/(L236*6)*2*PI())</f>
        <v>0</v>
      </c>
      <c r="O236" s="1">
        <f>IF(ISBLANK($C236),0,N236/($C236/1000))</f>
        <v>0</v>
      </c>
      <c r="P236" s="1"/>
      <c r="Q236" s="1"/>
      <c r="R236" s="1"/>
      <c r="S236" s="1"/>
      <c r="T236" s="1">
        <f>IF(ISBLANK(P236),0,P236/100*9.8*1/(R236*6)*2*PI())</f>
        <v>0</v>
      </c>
      <c r="U236" s="1">
        <f>IF(ISBLANK($C236),0,T236/($C236/1000))</f>
        <v>0</v>
      </c>
      <c r="V236" s="1">
        <v>20</v>
      </c>
      <c r="W236" s="1">
        <v>5.5E-2</v>
      </c>
      <c r="X236" s="1">
        <f>IF(ISBLANK(V236),0,V236/100*9.8*1/(W236*6)*2*PI())</f>
        <v>37.31831273355148</v>
      </c>
      <c r="Y236" s="1">
        <f>IF(ISBLANK($C236),0,X236/($C236/1000))</f>
        <v>536.95414005110035</v>
      </c>
      <c r="Z236" s="1">
        <v>17</v>
      </c>
      <c r="AA236" s="1"/>
      <c r="AB236" s="1">
        <v>6.5000000000000002E-2</v>
      </c>
      <c r="AC236" s="1"/>
      <c r="AD236" s="1">
        <f>IF(ISBLANK(Z236),0,Z236/100*9.8*1/(AB236*6)*2*PI())</f>
        <v>26.840478773746643</v>
      </c>
      <c r="AE236" s="10">
        <f>IF(ISBLANK($C236),0,AD236/($C236/1000))</f>
        <v>386.19393919059917</v>
      </c>
      <c r="AH236" s="1">
        <f>IF(ISBLANK(AF236),0,AF236/100*9.8*1/(AG236*6)*2*PI())</f>
        <v>0</v>
      </c>
      <c r="AI236" s="1">
        <f>IF(ISBLANK($C236),0,AH236/($C236/1000))</f>
        <v>0</v>
      </c>
      <c r="AJ236" s="1">
        <v>14</v>
      </c>
      <c r="AK236" s="1"/>
      <c r="AL236" s="1">
        <v>7.4999999999999997E-2</v>
      </c>
      <c r="AM236" s="1"/>
      <c r="AN236" s="1">
        <f>IF(ISBLANK(AJ236),0,AJ236/100*9.8*1/(AL236*6)*2*PI())</f>
        <v>19.156733869889766</v>
      </c>
      <c r="AO236" s="1">
        <f>IF(ISBLANK($C236),0,AN236/($C236/1000))</f>
        <v>275.63645855956497</v>
      </c>
      <c r="AT236" s="1">
        <f>IF(ISBLANK(AP236),0,AP236/100*9.8*1/(AR236*6)*2*PI())</f>
        <v>0</v>
      </c>
      <c r="AU236" s="1">
        <f>IF(ISBLANK($C236),0,AT236/($C236/1000))</f>
        <v>0</v>
      </c>
      <c r="AV236" s="1">
        <v>10</v>
      </c>
      <c r="AW236" s="1">
        <v>8.5000000000000006E-2</v>
      </c>
      <c r="AX236" s="1">
        <f>IF(ISBLANK(AV236),0,AV236/100*9.8*1/(AW236*6)*2*PI())</f>
        <v>12.073571766737244</v>
      </c>
      <c r="AY236" s="1">
        <f>IF(ISBLANK($C236),0,AX236/($C236/1000))</f>
        <v>173.72045707535602</v>
      </c>
      <c r="BB236" s="1">
        <v>0</v>
      </c>
      <c r="BC236" s="1">
        <v>0</v>
      </c>
      <c r="BF236" s="1">
        <f>IF(ISBLANK(BD236),0,BD236/100*9.8*1/(BE236*6)*2*PI())</f>
        <v>0</v>
      </c>
      <c r="BG236" s="1">
        <f>IF(ISBLANK($C236),0,BF236/($C236/1000))</f>
        <v>0</v>
      </c>
      <c r="BL236" s="1">
        <f>IF(ISBLANK(BH236),0,BH236/100*9.8*1/(BJ236*6)*2*PI())</f>
        <v>0</v>
      </c>
      <c r="BM236" s="1">
        <f>IF(ISBLANK($C236),0,BL236/($C236/1000))</f>
        <v>0</v>
      </c>
      <c r="BP236" s="1">
        <f>IF(ISBLANK(BN236),0,BN236/100*9.8*1/(BO236*6)*2*PI())</f>
        <v>0</v>
      </c>
      <c r="BQ236" s="1">
        <f>IF(ISBLANK($C236),0,BP236/($C236/1000))</f>
        <v>0</v>
      </c>
      <c r="BR236" s="3" t="s">
        <v>339</v>
      </c>
    </row>
    <row r="237" spans="1:70" ht="13.5" customHeight="1">
      <c r="A237" s="1" t="s">
        <v>68</v>
      </c>
      <c r="B237" s="1" t="s">
        <v>325</v>
      </c>
      <c r="C237" s="1">
        <v>71</v>
      </c>
      <c r="H237" s="1">
        <f>IF(ISBLANK(D237),0,D237/100*9.8*1/(F237*6)*2*PI())</f>
        <v>0</v>
      </c>
      <c r="I237" s="1">
        <f>IF(ISBLANK($C237),0,H237/($C237/1000))</f>
        <v>0</v>
      </c>
      <c r="M237" s="1"/>
      <c r="N237" s="1">
        <f>IF(ISBLANK(J237),0,J237/100*9.8*1/(L237*6)*2*PI())</f>
        <v>0</v>
      </c>
      <c r="O237" s="1">
        <f>IF(ISBLANK($C237),0,N237/($C237/1000))</f>
        <v>0</v>
      </c>
      <c r="P237" s="1"/>
      <c r="Q237" s="1"/>
      <c r="R237" s="1"/>
      <c r="S237" s="1"/>
      <c r="T237" s="1">
        <f>IF(ISBLANK(P237),0,P237/100*9.8*1/(R237*6)*2*PI())</f>
        <v>0</v>
      </c>
      <c r="U237" s="1">
        <f>IF(ISBLANK($C237),0,T237/($C237/1000))</f>
        <v>0</v>
      </c>
      <c r="V237" s="1">
        <v>30.5</v>
      </c>
      <c r="W237" s="1">
        <v>0.08</v>
      </c>
      <c r="X237" s="1">
        <f>IF(ISBLANK(V237),0,V237/100*9.8*1/(W237*6)*2*PI())</f>
        <v>39.125918506582892</v>
      </c>
      <c r="Y237" s="1">
        <f>IF(ISBLANK($C237),0,X237/($C237/1000))</f>
        <v>551.0692747406041</v>
      </c>
      <c r="Z237" s="1">
        <v>26.7</v>
      </c>
      <c r="AA237" s="1"/>
      <c r="AB237" s="1">
        <v>0.1</v>
      </c>
      <c r="AC237" s="1"/>
      <c r="AD237" s="1">
        <f>IF(ISBLANK(Z237),0,Z237/100*9.8*1/(AB237*6)*2*PI())</f>
        <v>27.400971124610173</v>
      </c>
      <c r="AE237" s="1">
        <f>IF(ISBLANK($C237),0,AD237/($C237/1000))</f>
        <v>385.92917076915739</v>
      </c>
      <c r="AH237" s="1">
        <f>IF(ISBLANK(AF237),0,AF237/100*9.8*1/(AG237*6)*2*PI())</f>
        <v>0</v>
      </c>
      <c r="AI237" s="1">
        <f>IF(ISBLANK($C237),0,AH237/($C237/1000))</f>
        <v>0</v>
      </c>
      <c r="AJ237" s="1">
        <v>22.2</v>
      </c>
      <c r="AK237" s="1"/>
      <c r="AL237" s="1">
        <v>0.12</v>
      </c>
      <c r="AM237" s="1"/>
      <c r="AN237" s="1">
        <f>IF(ISBLANK(AJ237),0,AJ237/100*9.8*1/(AL237*6)*2*PI())</f>
        <v>18.985691603194319</v>
      </c>
      <c r="AO237" s="1">
        <f>IF(ISBLANK($C237),0,AN237/($C237/1000))</f>
        <v>267.40410708724397</v>
      </c>
      <c r="AT237" s="1">
        <f>IF(ISBLANK(AP237),0,AP237/100*9.8*1/(AR237*6)*2*PI())</f>
        <v>0</v>
      </c>
      <c r="AU237" s="1">
        <f>IF(ISBLANK($C237),0,AT237/($C237/1000))</f>
        <v>0</v>
      </c>
      <c r="AX237" s="1">
        <f>IF(ISBLANK(AV237),0,AV237/100*9.8*1/(AW237*6)*2*PI())</f>
        <v>0</v>
      </c>
      <c r="AY237" s="1">
        <f>IF(ISBLANK($C237),0,AX237/($C237/1000))</f>
        <v>0</v>
      </c>
      <c r="BB237" s="1">
        <f>IF(ISBLANK(AZ237),0,AZ237/100*9.8*1/(BA237*6)*2*PI())</f>
        <v>0</v>
      </c>
      <c r="BC237" s="1">
        <f>IF(ISBLANK($C237),0,BB237/($C237/1000))</f>
        <v>0</v>
      </c>
      <c r="BF237" s="1">
        <f>IF(ISBLANK(BD237),0,BD237/100*9.8*1/(BE237*6)*2*PI())</f>
        <v>0</v>
      </c>
      <c r="BG237" s="1">
        <f>IF(ISBLANK($C237),0,BF237/($C237/1000))</f>
        <v>0</v>
      </c>
      <c r="BL237" s="1">
        <f>IF(ISBLANK(BH237),0,BH237/100*9.8*1/(BJ237*6)*2*PI())</f>
        <v>0</v>
      </c>
      <c r="BM237" s="1">
        <f>IF(ISBLANK($C237),0,BL237/($C237/1000))</f>
        <v>0</v>
      </c>
      <c r="BP237" s="1">
        <f>IF(ISBLANK(BN237),0,BN237/100*9.8*1/(BO237*6)*2*PI())</f>
        <v>0</v>
      </c>
      <c r="BQ237" s="1">
        <f>IF(ISBLANK($C237),0,BP237/($C237/1000))</f>
        <v>0</v>
      </c>
      <c r="BR237" s="3" t="s">
        <v>326</v>
      </c>
    </row>
    <row r="238" spans="1:70" ht="13.5" customHeight="1">
      <c r="A238" s="1" t="s">
        <v>26</v>
      </c>
      <c r="B238" s="1" t="s">
        <v>500</v>
      </c>
      <c r="C238" s="1">
        <v>33.700000000000003</v>
      </c>
      <c r="G238" s="1"/>
      <c r="H238" s="1">
        <f>IF(ISBLANK(D238),0,D238/100*9.8*1/(F238*6)*2*PI())</f>
        <v>0</v>
      </c>
      <c r="I238" s="1">
        <f>IF(ISBLANK($C238),0,H238/($C238/1000))</f>
        <v>0</v>
      </c>
      <c r="M238" s="1"/>
      <c r="N238" s="1">
        <f>IF(ISBLANK(J238),0,J238/100*9.8*1/(L238*6)*2*PI())</f>
        <v>0</v>
      </c>
      <c r="O238" s="1">
        <f>IF(ISBLANK($C238),0,N238/($C238/1000))</f>
        <v>0</v>
      </c>
      <c r="P238" s="1"/>
      <c r="Q238" s="1"/>
      <c r="R238" s="1"/>
      <c r="S238" s="1"/>
      <c r="T238" s="1">
        <f>IF(ISBLANK(P238),0,P238/100*9.8*1/(R238*6)*2*PI())</f>
        <v>0</v>
      </c>
      <c r="U238" s="1">
        <f>IF(ISBLANK($C238),0,T238/($C238/1000))</f>
        <v>0</v>
      </c>
      <c r="X238" s="1">
        <f>IF(ISBLANK(V238),0,V238/100*9.8*1/(W238*6)*2*PI())</f>
        <v>0</v>
      </c>
      <c r="Y238" s="1">
        <f>IF(ISBLANK($C238),0,X238/($C238/1000))</f>
        <v>0</v>
      </c>
      <c r="Z238" s="1">
        <v>13.9</v>
      </c>
      <c r="AA238" s="1"/>
      <c r="AB238" s="1">
        <v>0.11</v>
      </c>
      <c r="AC238" s="1"/>
      <c r="AD238" s="1">
        <f>IF(ISBLANK(Z238),0,Z238/100*9.8*1/(AB238*6)*2*PI())</f>
        <v>12.968113674909143</v>
      </c>
      <c r="AE238" s="1">
        <f>IF(ISBLANK($C238),0,AD238/($C238/1000))</f>
        <v>384.81049480442556</v>
      </c>
      <c r="AH238" s="1">
        <f>IF(ISBLANK(AF238),0,AF238/100*9.8*1/(AG238*6)*2*PI())</f>
        <v>0</v>
      </c>
      <c r="AI238" s="1">
        <f>IF(ISBLANK($C238),0,AH238/($C238/1000))</f>
        <v>0</v>
      </c>
      <c r="AJ238" s="1">
        <v>11.2</v>
      </c>
      <c r="AK238" s="1"/>
      <c r="AL238" s="1">
        <v>0.13</v>
      </c>
      <c r="AM238" s="1"/>
      <c r="AN238" s="1">
        <f>IF(ISBLANK(AJ238),0,AJ238/100*9.8*1/(AL238*6)*2*PI())</f>
        <v>8.8415694784106567</v>
      </c>
      <c r="AO238" s="1">
        <f>IF(ISBLANK($C238),0,AN238/($C238/1000))</f>
        <v>262.36111211901056</v>
      </c>
      <c r="AT238" s="1">
        <f>IF(ISBLANK(AP238),0,AP238/100*9.8*1/(AR238*6)*2*PI())</f>
        <v>0</v>
      </c>
      <c r="AU238" s="1">
        <f>IF(ISBLANK($C238),0,AT238/($C238/1000))</f>
        <v>0</v>
      </c>
      <c r="AX238" s="1">
        <f>IF(ISBLANK(AV238),0,AV238/100*9.8*1/(AW238*6)*2*PI())</f>
        <v>0</v>
      </c>
      <c r="AY238" s="1">
        <f>IF(ISBLANK($C238),0,AX238/($C238/1000))</f>
        <v>0</v>
      </c>
      <c r="BB238" s="1">
        <f>IF(ISBLANK(AZ238),0,AZ238/100*9.8*1/(BA238*6)*2*PI())</f>
        <v>0</v>
      </c>
      <c r="BC238" s="1">
        <f>IF(ISBLANK($C238),0,BB238/($C238/1000))</f>
        <v>0</v>
      </c>
      <c r="BF238" s="1">
        <f>IF(ISBLANK(BD238),0,BD238/100*9.8*1/(BE238*6)*2*PI())</f>
        <v>0</v>
      </c>
      <c r="BG238" s="1">
        <f>IF(ISBLANK($C238),0,BF238/($C238/1000))</f>
        <v>0</v>
      </c>
      <c r="BL238" s="1">
        <f>IF(ISBLANK(BH238),0,BH238/100*9.8*1/(BJ238*6)*2*PI())</f>
        <v>0</v>
      </c>
      <c r="BM238" s="1">
        <f>IF(ISBLANK($C238),0,BL238/($C238/1000))</f>
        <v>0</v>
      </c>
      <c r="BP238" s="1">
        <f>IF(ISBLANK(BN238),0,BN238/100*9.8*1/(BO238*6)*2*PI())</f>
        <v>0</v>
      </c>
      <c r="BQ238" s="1">
        <f>IF(ISBLANK($C238),0,BP238/($C238/1000))</f>
        <v>0</v>
      </c>
      <c r="BR238" s="3" t="s">
        <v>501</v>
      </c>
    </row>
    <row r="239" spans="1:70" ht="13.5" customHeight="1">
      <c r="A239" s="1" t="s">
        <v>76</v>
      </c>
      <c r="B239" s="1" t="s">
        <v>363</v>
      </c>
      <c r="C239" s="1">
        <v>20.8</v>
      </c>
      <c r="H239" s="1">
        <f>IF(ISBLANK(D239),0,D239/100*9.8*1/(F239*6)*2*PI())</f>
        <v>0</v>
      </c>
      <c r="I239" s="1">
        <f>IF(ISBLANK($C239),0,H239/($C239/1000))</f>
        <v>0</v>
      </c>
      <c r="M239" s="1"/>
      <c r="N239" s="1">
        <f>IF(ISBLANK(J239),0,J239/100*9.8*1/(L239*6)*2*PI())</f>
        <v>0</v>
      </c>
      <c r="O239" s="1">
        <f>IF(ISBLANK($C239),0,N239/($C239/1000))</f>
        <v>0</v>
      </c>
      <c r="P239" s="1"/>
      <c r="Q239" s="1"/>
      <c r="R239" s="1"/>
      <c r="S239" s="1"/>
      <c r="T239" s="1">
        <f>IF(ISBLANK(P239),0,P239/100*9.8*1/(R239*6)*2*PI())</f>
        <v>0</v>
      </c>
      <c r="U239" s="1">
        <f>IF(ISBLANK($C239),0,T239/($C239/1000))</f>
        <v>0</v>
      </c>
      <c r="V239" s="1">
        <v>4.4000000000000004</v>
      </c>
      <c r="W239" s="1">
        <v>4.2999999999999997E-2</v>
      </c>
      <c r="X239" s="1">
        <f>IF(ISBLANK(V239),0,V239/100*9.8*1/(W239*6)*2*PI())</f>
        <v>10.50119962967379</v>
      </c>
      <c r="Y239" s="1">
        <f>IF(ISBLANK($C239),0,X239/($C239/1000))</f>
        <v>504.86536681123994</v>
      </c>
      <c r="Z239" s="1">
        <v>3.7</v>
      </c>
      <c r="AA239" s="1"/>
      <c r="AB239" s="1">
        <v>4.8000000000000001E-2</v>
      </c>
      <c r="AC239" s="1"/>
      <c r="AD239" s="1">
        <f>IF(ISBLANK(Z239),0,Z239/100*9.8*1/(AB239*6)*2*PI())</f>
        <v>7.9107048346642994</v>
      </c>
      <c r="AE239" s="1">
        <f>IF(ISBLANK($C239),0,AD239/($C239/1000))</f>
        <v>380.32234782039905</v>
      </c>
      <c r="AH239" s="1">
        <f>IF(ISBLANK(AF239),0,AF239/100*9.8*1/(AG239*6)*2*PI())</f>
        <v>0</v>
      </c>
      <c r="AI239" s="1">
        <f>IF(ISBLANK($C239),0,AH239/($C239/1000))</f>
        <v>0</v>
      </c>
      <c r="AJ239" s="1">
        <v>3.1</v>
      </c>
      <c r="AK239" s="1"/>
      <c r="AL239" s="1">
        <v>5.8000000000000003E-2</v>
      </c>
      <c r="AM239" s="1"/>
      <c r="AN239" s="1">
        <f>IF(ISBLANK(AJ239),0,AJ239/100*9.8*1/(AL239*6)*2*PI())</f>
        <v>5.4851485526470061</v>
      </c>
      <c r="AO239" s="1">
        <f>IF(ISBLANK($C239),0,AN239/($C239/1000))</f>
        <v>263.70906503110609</v>
      </c>
      <c r="AT239" s="1">
        <f>IF(ISBLANK(AP239),0,AP239/100*9.8*1/(AR239*6)*2*PI())</f>
        <v>0</v>
      </c>
      <c r="AU239" s="1">
        <f>IF(ISBLANK($C239),0,AT239/($C239/1000))</f>
        <v>0</v>
      </c>
      <c r="AX239" s="1">
        <f>IF(ISBLANK(AV239),0,AV239/100*9.8*1/(AW239*6)*2*PI())</f>
        <v>0</v>
      </c>
      <c r="AY239" s="1">
        <f>IF(ISBLANK($C239),0,AX239/($C239/1000))</f>
        <v>0</v>
      </c>
      <c r="BB239" s="1">
        <f>IF(ISBLANK(AZ239),0,AZ239/100*9.8*1/(BA239*6)*2*PI())</f>
        <v>0</v>
      </c>
      <c r="BC239" s="1">
        <f>IF(ISBLANK($C239),0,BB239/($C239/1000))</f>
        <v>0</v>
      </c>
      <c r="BF239" s="1">
        <f>IF(ISBLANK(BD239),0,BD239/100*9.8*1/(BE239*6)*2*PI())</f>
        <v>0</v>
      </c>
      <c r="BG239" s="1">
        <f>IF(ISBLANK($C239),0,BF239/($C239/1000))</f>
        <v>0</v>
      </c>
      <c r="BL239" s="1">
        <f>IF(ISBLANK(BH239),0,BH239/100*9.8*1/(BJ239*6)*2*PI())</f>
        <v>0</v>
      </c>
      <c r="BM239" s="1">
        <f>IF(ISBLANK($C239),0,BL239/($C239/1000))</f>
        <v>0</v>
      </c>
      <c r="BP239" s="1">
        <f>IF(ISBLANK(BN239),0,BN239/100*9.8*1/(BO239*6)*2*PI())</f>
        <v>0</v>
      </c>
      <c r="BQ239" s="1">
        <f>IF(ISBLANK($C239),0,BP239/($C239/1000))</f>
        <v>0</v>
      </c>
      <c r="BR239" s="3" t="s">
        <v>364</v>
      </c>
    </row>
    <row r="240" spans="1:70" ht="13.5" customHeight="1">
      <c r="A240" s="1" t="s">
        <v>45</v>
      </c>
      <c r="B240" s="1" t="s">
        <v>394</v>
      </c>
      <c r="C240" s="1">
        <v>45</v>
      </c>
      <c r="G240" s="1"/>
      <c r="H240" s="1">
        <f>IF(ISBLANK(D240),0,D240/100*9.8*1/(F240*6)*2*PI())</f>
        <v>0</v>
      </c>
      <c r="I240" s="1">
        <f>IF(ISBLANK($C240),0,H240/($C240/1000))</f>
        <v>0</v>
      </c>
      <c r="M240" s="1"/>
      <c r="N240" s="1">
        <f>IF(ISBLANK(J240),0,J240/100*9.8*1/(L240*6)*2*PI())</f>
        <v>0</v>
      </c>
      <c r="O240" s="1">
        <f>IF(ISBLANK($C240),0,N240/($C240/1000))</f>
        <v>0</v>
      </c>
      <c r="P240" s="1"/>
      <c r="Q240" s="1"/>
      <c r="R240" s="1"/>
      <c r="S240" s="1"/>
      <c r="T240" s="1">
        <f>IF(ISBLANK(P240),0,P240/100*9.8*1/(R240*6)*2*PI())</f>
        <v>0</v>
      </c>
      <c r="U240" s="1">
        <f>IF(ISBLANK($C240),0,T240/($C240/1000))</f>
        <v>0</v>
      </c>
      <c r="V240" s="1">
        <v>16</v>
      </c>
      <c r="W240" s="1">
        <v>0.08</v>
      </c>
      <c r="X240" s="1">
        <f>IF(ISBLANK(V240),0,V240/100*9.8*1/(W240*6)*2*PI())</f>
        <v>20.525072003453317</v>
      </c>
      <c r="Y240" s="1">
        <f>IF(ISBLANK($C240),0,X240/($C240/1000))</f>
        <v>456.11271118785152</v>
      </c>
      <c r="Z240" s="1">
        <v>15</v>
      </c>
      <c r="AA240" s="1"/>
      <c r="AB240" s="1">
        <v>0.09</v>
      </c>
      <c r="AC240" s="1"/>
      <c r="AD240" s="1">
        <f>IF(ISBLANK(Z240),0,Z240/100*9.8*1/(AB240*6)*2*PI())</f>
        <v>17.104226669544428</v>
      </c>
      <c r="AE240" s="1">
        <f>IF(ISBLANK($C240),0,AD240/($C240/1000))</f>
        <v>380.0939259898762</v>
      </c>
      <c r="AH240" s="1">
        <f>IF(ISBLANK(AF240),0,AF240/100*9.8*1/(AG240*6)*2*PI())</f>
        <v>0</v>
      </c>
      <c r="AI240" s="1">
        <f>IF(ISBLANK($C240),0,AH240/($C240/1000))</f>
        <v>0</v>
      </c>
      <c r="AJ240" s="1">
        <v>12</v>
      </c>
      <c r="AK240" s="1"/>
      <c r="AL240" s="1">
        <v>0.11</v>
      </c>
      <c r="AM240" s="1"/>
      <c r="AN240" s="1">
        <f>IF(ISBLANK(AJ240),0,AJ240/100*9.8*1/(AL240*6)*2*PI())</f>
        <v>11.195493820065444</v>
      </c>
      <c r="AO240" s="1">
        <f>IF(ISBLANK($C240),0,AN240/($C240/1000))</f>
        <v>248.78875155700987</v>
      </c>
      <c r="AT240" s="1">
        <f>IF(ISBLANK(AP240),0,AP240/100*9.8*1/(AR240*6)*2*PI())</f>
        <v>0</v>
      </c>
      <c r="AU240" s="1">
        <f>IF(ISBLANK($C240),0,AT240/($C240/1000))</f>
        <v>0</v>
      </c>
      <c r="AX240" s="1">
        <f>IF(ISBLANK(AV240),0,AV240/100*9.8*1/(AW240*6)*2*PI())</f>
        <v>0</v>
      </c>
      <c r="AY240" s="1">
        <f>IF(ISBLANK($C240),0,AX240/($C240/1000))</f>
        <v>0</v>
      </c>
      <c r="BB240" s="1">
        <v>0</v>
      </c>
      <c r="BC240" s="1">
        <v>0</v>
      </c>
      <c r="BF240" s="1">
        <f>IF(ISBLANK(BD240),0,BD240/100*9.8*1/(BE240*6)*2*PI())</f>
        <v>0</v>
      </c>
      <c r="BG240" s="1">
        <f>IF(ISBLANK($C240),0,BF240/($C240/1000))</f>
        <v>0</v>
      </c>
      <c r="BL240" s="1">
        <f>IF(ISBLANK(BH240),0,BH240/100*9.8*1/(BJ240*6)*2*PI())</f>
        <v>0</v>
      </c>
      <c r="BM240" s="1">
        <f>IF(ISBLANK($C240),0,BL240/($C240/1000))</f>
        <v>0</v>
      </c>
      <c r="BP240" s="1">
        <f>IF(ISBLANK(BN240),0,BN240/100*9.8*1/(BO240*6)*2*PI())</f>
        <v>0</v>
      </c>
      <c r="BQ240" s="1">
        <f>IF(ISBLANK($C240),0,BP240/($C240/1000))</f>
        <v>0</v>
      </c>
      <c r="BR240" s="3" t="s">
        <v>395</v>
      </c>
    </row>
    <row r="241" spans="1:71" ht="13.5" customHeight="1">
      <c r="A241" s="1" t="s">
        <v>76</v>
      </c>
      <c r="B241" s="1" t="s">
        <v>334</v>
      </c>
      <c r="C241" s="1">
        <v>53</v>
      </c>
      <c r="H241" s="1">
        <f>IF(ISBLANK(D241),0,D241/100*9.8*1/(F241*6)*2*PI())</f>
        <v>0</v>
      </c>
      <c r="I241" s="1">
        <f>IF(ISBLANK($C241),0,H241/($C241/1000))</f>
        <v>0</v>
      </c>
      <c r="M241" s="1"/>
      <c r="N241" s="1">
        <f>IF(ISBLANK(J241),0,J241/100*9.8*1/(L241*6)*2*PI())</f>
        <v>0</v>
      </c>
      <c r="O241" s="1">
        <f>IF(ISBLANK($C241),0,N241/($C241/1000))</f>
        <v>0</v>
      </c>
      <c r="P241" s="1"/>
      <c r="Q241" s="1"/>
      <c r="R241" s="1"/>
      <c r="S241" s="1"/>
      <c r="T241" s="1">
        <f>IF(ISBLANK(P241),0,P241/100*9.8*1/(R241*6)*2*PI())</f>
        <v>0</v>
      </c>
      <c r="U241" s="1">
        <f>IF(ISBLANK($C241),0,T241/($C241/1000))</f>
        <v>0</v>
      </c>
      <c r="V241" s="1">
        <v>20</v>
      </c>
      <c r="W241" s="1">
        <v>7.1999999999999995E-2</v>
      </c>
      <c r="X241" s="1">
        <f>IF(ISBLANK(V241),0,V241/100*9.8*1/(W241*6)*2*PI())</f>
        <v>28.507044449240723</v>
      </c>
      <c r="Y241" s="1">
        <f>IF(ISBLANK($C241),0,X241/($C241/1000))</f>
        <v>537.86876319322118</v>
      </c>
      <c r="Z241" s="1">
        <v>17</v>
      </c>
      <c r="AA241" s="1"/>
      <c r="AB241" s="1">
        <v>8.6999999999999994E-2</v>
      </c>
      <c r="AC241" s="1"/>
      <c r="AD241" s="1">
        <f>IF(ISBLANK(Z241),0,Z241/100*9.8*1/(AB241*6)*2*PI())</f>
        <v>20.053231267741747</v>
      </c>
      <c r="AE241" s="1">
        <f>IF(ISBLANK($C241),0,AD241/($C241/1000))</f>
        <v>378.36285410833489</v>
      </c>
      <c r="AH241" s="1">
        <f>IF(ISBLANK(AF241),0,AF241/100*9.8*1/(AG241*6)*2*PI())</f>
        <v>0</v>
      </c>
      <c r="AI241" s="1">
        <f>IF(ISBLANK($C241),0,AH241/($C241/1000))</f>
        <v>0</v>
      </c>
      <c r="AJ241" s="1">
        <v>14</v>
      </c>
      <c r="AK241" s="1"/>
      <c r="AL241" s="1">
        <v>0.10299999999999999</v>
      </c>
      <c r="AM241" s="1"/>
      <c r="AN241" s="1">
        <f>IF(ISBLANK(AJ241),0,AJ241/100*9.8*1/(AL241*6)*2*PI())</f>
        <v>13.949078060599344</v>
      </c>
      <c r="AO241" s="1">
        <f>IF(ISBLANK($C241),0,AN241/($C241/1000))</f>
        <v>263.19015208678007</v>
      </c>
      <c r="AT241" s="1">
        <f>IF(ISBLANK(AP241),0,AP241/100*9.8*1/(AR241*6)*2*PI())</f>
        <v>0</v>
      </c>
      <c r="AU241" s="1">
        <f>IF(ISBLANK($C241),0,AT241/($C241/1000))</f>
        <v>0</v>
      </c>
      <c r="AX241" s="1">
        <f>IF(ISBLANK(AV241),0,AV241/100*9.8*1/(AW241*6)*2*PI())</f>
        <v>0</v>
      </c>
      <c r="AY241" s="1">
        <f>IF(ISBLANK($C241),0,AX241/($C241/1000))</f>
        <v>0</v>
      </c>
      <c r="BB241" s="1">
        <f>IF(ISBLANK(AZ241),0,AZ241/100*9.8*1/(BA241*6)*2*PI())</f>
        <v>0</v>
      </c>
      <c r="BC241" s="1">
        <f>IF(ISBLANK($C241),0,BB241/($C241/1000))</f>
        <v>0</v>
      </c>
      <c r="BF241" s="1">
        <f>IF(ISBLANK(BD241),0,BD241/100*9.8*1/(BE241*6)*2*PI())</f>
        <v>0</v>
      </c>
      <c r="BG241" s="1">
        <f>IF(ISBLANK($C241),0,BF241/($C241/1000))</f>
        <v>0</v>
      </c>
      <c r="BL241" s="1">
        <f>IF(ISBLANK(BH241),0,BH241/100*9.8*1/(BJ241*6)*2*PI())</f>
        <v>0</v>
      </c>
      <c r="BM241" s="1">
        <f>IF(ISBLANK($C241),0,BL241/($C241/1000))</f>
        <v>0</v>
      </c>
      <c r="BP241" s="1">
        <f>IF(ISBLANK(BN241),0,BN241/100*9.8*1/(BO241*6)*2*PI())</f>
        <v>0</v>
      </c>
      <c r="BQ241" s="1">
        <f>IF(ISBLANK($C241),0,BP241/($C241/1000))</f>
        <v>0</v>
      </c>
      <c r="BR241" s="3" t="s">
        <v>335</v>
      </c>
    </row>
    <row r="242" spans="1:71" ht="13.5" customHeight="1">
      <c r="A242" s="1" t="s">
        <v>630</v>
      </c>
      <c r="B242" s="1" t="s">
        <v>631</v>
      </c>
      <c r="C242" s="1">
        <v>19</v>
      </c>
      <c r="H242" s="1">
        <f>IF(ISBLANK(D242),0,D242/100*9.8*1/(F242*6)*2*PI())</f>
        <v>0</v>
      </c>
      <c r="I242" s="1">
        <f>IF(ISBLANK($C242),0,H242/($C242/1000))</f>
        <v>0</v>
      </c>
      <c r="M242" s="1"/>
      <c r="N242" s="1">
        <f>IF(ISBLANK(J242),0,J242/100*9.8*1/(L242*6)*2*PI())</f>
        <v>0</v>
      </c>
      <c r="O242" s="1">
        <f>IF(ISBLANK($C242),0,N242/($C242/1000))</f>
        <v>0</v>
      </c>
      <c r="P242" s="1"/>
      <c r="Q242" s="1"/>
      <c r="R242" s="1"/>
      <c r="S242" s="1"/>
      <c r="T242" s="1">
        <f>IF(ISBLANK(P242),0,P242/100*9.8*1/(R242*6)*2*PI())</f>
        <v>0</v>
      </c>
      <c r="U242" s="1">
        <f>IF(ISBLANK($C242),0,T242/($C242/1000))</f>
        <v>0</v>
      </c>
      <c r="X242" s="1">
        <f>IF(ISBLANK(V242),0,V242/100*9.8*1/(W242*6)*2*PI())</f>
        <v>0</v>
      </c>
      <c r="Y242" s="1">
        <f>IF(ISBLANK($C242),0,X242/($C242/1000))</f>
        <v>0</v>
      </c>
      <c r="Z242" s="1">
        <v>3.5</v>
      </c>
      <c r="AA242" s="1"/>
      <c r="AB242" s="1">
        <v>0.05</v>
      </c>
      <c r="AC242" s="1"/>
      <c r="AD242" s="1">
        <f>IF(ISBLANK(Z242),0,Z242/100*9.8*1/(AB242*6)*2*PI())</f>
        <v>7.1837752012086611</v>
      </c>
      <c r="AE242" s="1">
        <f>IF(ISBLANK($C242),0,AD242/($C242/1000))</f>
        <v>378.09343164256114</v>
      </c>
      <c r="AH242" s="1">
        <f>IF(ISBLANK(AF242),0,AF242/100*9.8*1/(AG242*6)*2*PI())</f>
        <v>0</v>
      </c>
      <c r="AI242" s="1">
        <f>IF(ISBLANK($C242),0,AH242/($C242/1000))</f>
        <v>0</v>
      </c>
      <c r="AJ242" s="1">
        <v>3</v>
      </c>
      <c r="AK242" s="1"/>
      <c r="AL242" s="1">
        <v>0.06</v>
      </c>
      <c r="AM242" s="1"/>
      <c r="AN242" s="1">
        <f>IF(ISBLANK(AJ242),0,AJ242/100*9.8*1/(AL242*6)*2*PI())</f>
        <v>5.1312680008633285</v>
      </c>
      <c r="AO242" s="1">
        <f>IF(ISBLANK($C242),0,AN242/($C242/1000))</f>
        <v>270.06673688754358</v>
      </c>
      <c r="AT242" s="1">
        <f>IF(ISBLANK(AP242),0,AP242/100*9.8*1/(AR242*6)*2*PI())</f>
        <v>0</v>
      </c>
      <c r="AU242" s="1">
        <f>IF(ISBLANK($C242),0,AT242/($C242/1000))</f>
        <v>0</v>
      </c>
      <c r="AX242" s="1">
        <f>IF(ISBLANK(AV242),0,AV242/100*9.8*1/(AW242*6)*2*PI())</f>
        <v>0</v>
      </c>
      <c r="AY242" s="1">
        <f>IF(ISBLANK($C242),0,AX242/($C242/1000))</f>
        <v>0</v>
      </c>
      <c r="BB242" s="1">
        <f>IF(ISBLANK(AZ242),0,AZ242/100*9.8*1/(BA242*6)*2*PI())</f>
        <v>0</v>
      </c>
      <c r="BC242" s="1">
        <f>IF(ISBLANK($C242),0,BB242/($C242/1000))</f>
        <v>0</v>
      </c>
      <c r="BF242" s="1">
        <f>IF(ISBLANK(BD242),0,BD242/100*9.8*1/(BE242*6)*2*PI())</f>
        <v>0</v>
      </c>
      <c r="BG242" s="1">
        <f>IF(ISBLANK($C242),0,BF242/($C242/1000))</f>
        <v>0</v>
      </c>
      <c r="BL242" s="1">
        <f>IF(ISBLANK(BH242),0,BH242/100*9.8*1/(BJ242*6)*2*PI())</f>
        <v>0</v>
      </c>
      <c r="BM242" s="1">
        <f>IF(ISBLANK($C242),0,BL242/($C242/1000))</f>
        <v>0</v>
      </c>
      <c r="BP242" s="1">
        <f>IF(ISBLANK(BN242),0,BN242/100*9.8*1/(BO242*6)*2*PI())</f>
        <v>0</v>
      </c>
      <c r="BQ242" s="1">
        <f>IF(ISBLANK($C242),0,BP242/($C242/1000))</f>
        <v>0</v>
      </c>
      <c r="BR242" s="3" t="s">
        <v>632</v>
      </c>
    </row>
    <row r="243" spans="1:71" ht="13.5" customHeight="1">
      <c r="A243" s="1" t="s">
        <v>76</v>
      </c>
      <c r="B243" s="1" t="s">
        <v>379</v>
      </c>
      <c r="C243" s="1">
        <v>53</v>
      </c>
      <c r="H243" s="1">
        <f>IF(ISBLANK(D243),0,D243/100*9.8*1/(F243*6)*2*PI())</f>
        <v>0</v>
      </c>
      <c r="I243" s="1">
        <f>IF(ISBLANK($C243),0,H243/($C243/1000))</f>
        <v>0</v>
      </c>
      <c r="M243" s="1"/>
      <c r="N243" s="1">
        <f>IF(ISBLANK(J243),0,J243/100*9.8*1/(L243*6)*2*PI())</f>
        <v>0</v>
      </c>
      <c r="O243" s="1">
        <f>IF(ISBLANK($C243),0,N243/($C243/1000))</f>
        <v>0</v>
      </c>
      <c r="P243" s="1"/>
      <c r="Q243" s="1"/>
      <c r="R243" s="1"/>
      <c r="S243" s="1"/>
      <c r="T243" s="1">
        <f>IF(ISBLANK(P243),0,P243/100*9.8*1/(R243*6)*2*PI())</f>
        <v>0</v>
      </c>
      <c r="U243" s="1">
        <f>IF(ISBLANK($C243),0,T243/($C243/1000))</f>
        <v>0</v>
      </c>
      <c r="V243" s="1">
        <v>21</v>
      </c>
      <c r="W243" s="1">
        <v>8.4000000000000005E-2</v>
      </c>
      <c r="X243" s="1">
        <f>IF(ISBLANK(V243),0,V243/100*9.8*1/(W243*6)*2*PI())</f>
        <v>25.656340004316647</v>
      </c>
      <c r="Y243" s="1">
        <f>IF(ISBLANK($C243),0,X243/($C243/1000))</f>
        <v>484.08188687389901</v>
      </c>
      <c r="Z243" s="1">
        <v>18</v>
      </c>
      <c r="AA243" s="1"/>
      <c r="AB243" s="1">
        <v>9.2999999999999999E-2</v>
      </c>
      <c r="AC243" s="1"/>
      <c r="AD243" s="1">
        <f>IF(ISBLANK(Z243),0,Z243/100*9.8*1/(AB243*6)*2*PI())</f>
        <v>19.862972906567723</v>
      </c>
      <c r="AE243" s="1">
        <f>IF(ISBLANK($C243),0,AD243/($C243/1000))</f>
        <v>374.773073708825</v>
      </c>
      <c r="AH243" s="1">
        <f>IF(ISBLANK(AF243),0,AF243/100*9.8*1/(AG243*6)*2*PI())</f>
        <v>0</v>
      </c>
      <c r="AI243" s="1">
        <f>IF(ISBLANK($C243),0,AH243/($C243/1000))</f>
        <v>0</v>
      </c>
      <c r="AJ243" s="1">
        <v>15</v>
      </c>
      <c r="AK243" s="1"/>
      <c r="AL243" s="1">
        <v>0.112</v>
      </c>
      <c r="AM243" s="1"/>
      <c r="AN243" s="1">
        <f>IF(ISBLANK(AJ243),0,AJ243/100*9.8*1/(AL243*6)*2*PI())</f>
        <v>13.744467859455344</v>
      </c>
      <c r="AO243" s="1">
        <f>IF(ISBLANK($C243),0,AN243/($C243/1000))</f>
        <v>259.32958225387443</v>
      </c>
      <c r="AT243" s="1">
        <f>IF(ISBLANK(AP243),0,AP243/100*9.8*1/(AR243*6)*2*PI())</f>
        <v>0</v>
      </c>
      <c r="AU243" s="1">
        <f>IF(ISBLANK($C243),0,AT243/($C243/1000))</f>
        <v>0</v>
      </c>
      <c r="AX243" s="1">
        <f>IF(ISBLANK(AV243),0,AV243/100*9.8*1/(AW243*6)*2*PI())</f>
        <v>0</v>
      </c>
      <c r="AY243" s="1">
        <f>IF(ISBLANK($C243),0,AX243/($C243/1000))</f>
        <v>0</v>
      </c>
      <c r="BB243" s="1">
        <f>IF(ISBLANK(AZ243),0,AZ243/100*9.8*1/(BA243*6)*2*PI())</f>
        <v>0</v>
      </c>
      <c r="BC243" s="1">
        <f>IF(ISBLANK($C243),0,BB243/($C243/1000))</f>
        <v>0</v>
      </c>
      <c r="BF243" s="1">
        <f>IF(ISBLANK(BD243),0,BD243/100*9.8*1/(BE243*6)*2*PI())</f>
        <v>0</v>
      </c>
      <c r="BG243" s="1">
        <f>IF(ISBLANK($C243),0,BF243/($C243/1000))</f>
        <v>0</v>
      </c>
      <c r="BL243" s="1">
        <f>IF(ISBLANK(BH243),0,BH243/100*9.8*1/(BJ243*6)*2*PI())</f>
        <v>0</v>
      </c>
      <c r="BM243" s="1">
        <f>IF(ISBLANK($C243),0,BL243/($C243/1000))</f>
        <v>0</v>
      </c>
      <c r="BP243" s="1">
        <f>IF(ISBLANK(BN243),0,BN243/100*9.8*1/(BO243*6)*2*PI())</f>
        <v>0</v>
      </c>
      <c r="BQ243" s="1">
        <f>IF(ISBLANK($C243),0,BP243/($C243/1000))</f>
        <v>0</v>
      </c>
      <c r="BR243" s="3" t="s">
        <v>380</v>
      </c>
    </row>
    <row r="244" spans="1:71" ht="13.5" customHeight="1">
      <c r="A244" s="1" t="s">
        <v>68</v>
      </c>
      <c r="B244" s="1" t="s">
        <v>633</v>
      </c>
      <c r="C244" s="1">
        <v>65</v>
      </c>
      <c r="H244" s="1">
        <f>IF(ISBLANK(D244),0,D244/100*9.8*1/(F244*6)*2*PI())</f>
        <v>0</v>
      </c>
      <c r="I244" s="1">
        <f>IF(ISBLANK($C244),0,H244/($C244/1000))</f>
        <v>0</v>
      </c>
      <c r="M244" s="1"/>
      <c r="N244" s="1">
        <f>IF(ISBLANK(J244),0,J244/100*9.8*1/(L244*6)*2*PI())</f>
        <v>0</v>
      </c>
      <c r="O244" s="1">
        <f>IF(ISBLANK($C244),0,N244/($C244/1000))</f>
        <v>0</v>
      </c>
      <c r="P244" s="1"/>
      <c r="Q244" s="1"/>
      <c r="R244" s="1"/>
      <c r="S244" s="1"/>
      <c r="T244" s="1">
        <f>IF(ISBLANK(P244),0,P244/100*9.8*1/(R244*6)*2*PI())</f>
        <v>0</v>
      </c>
      <c r="U244" s="1">
        <f>IF(ISBLANK($C244),0,T244/($C244/1000))</f>
        <v>0</v>
      </c>
      <c r="X244" s="1">
        <f>IF(ISBLANK(V244),0,V244/100*9.8*1/(W244*6)*2*PI())</f>
        <v>0</v>
      </c>
      <c r="Y244" s="1">
        <f>IF(ISBLANK($C244),0,X244/($C244/1000))</f>
        <v>0</v>
      </c>
      <c r="Z244" s="1">
        <v>14.1</v>
      </c>
      <c r="AA244" s="1"/>
      <c r="AB244" s="1">
        <v>0.06</v>
      </c>
      <c r="AC244" s="1"/>
      <c r="AD244" s="1">
        <f>IF(ISBLANK(Z244),0,Z244/100*9.8*1/(AB244*6)*2*PI())</f>
        <v>24.116959604057644</v>
      </c>
      <c r="AE244" s="1">
        <f>IF(ISBLANK($C244),0,AD244/($C244/1000))</f>
        <v>371.03014775473298</v>
      </c>
      <c r="AH244" s="1">
        <f>IF(ISBLANK(AF244),0,AF244/100*9.8*1/(AG244*6)*2*PI())</f>
        <v>0</v>
      </c>
      <c r="AI244" s="1">
        <f>IF(ISBLANK($C244),0,AH244/($C244/1000))</f>
        <v>0</v>
      </c>
      <c r="AJ244" s="1">
        <v>11.9</v>
      </c>
      <c r="AK244" s="1"/>
      <c r="AL244" s="1">
        <v>7.0000000000000007E-2</v>
      </c>
      <c r="AM244" s="1"/>
      <c r="AN244" s="1">
        <f>IF(ISBLANK(AJ244),0,AJ244/100*9.8*1/(AL244*6)*2*PI())</f>
        <v>17.44631120293532</v>
      </c>
      <c r="AO244" s="1">
        <f>IF(ISBLANK($C244),0,AN244/($C244/1000))</f>
        <v>268.40478773746645</v>
      </c>
      <c r="AT244" s="1">
        <f>IF(ISBLANK(AP244),0,AP244/100*9.8*1/(AR244*6)*2*PI())</f>
        <v>0</v>
      </c>
      <c r="AU244" s="1">
        <f>IF(ISBLANK($C244),0,AT244/($C244/1000))</f>
        <v>0</v>
      </c>
      <c r="AX244" s="1">
        <f>IF(ISBLANK(AV244),0,AV244/100*9.8*1/(AW244*6)*2*PI())</f>
        <v>0</v>
      </c>
      <c r="AY244" s="1">
        <f>IF(ISBLANK($C244),0,AX244/($C244/1000))</f>
        <v>0</v>
      </c>
      <c r="BB244" s="1">
        <f>IF(ISBLANK(AZ244),0,AZ244/100*9.8*1/(BA244*6)*2*PI())</f>
        <v>0</v>
      </c>
      <c r="BC244" s="1">
        <f>IF(ISBLANK($C244),0,BB244/($C244/1000))</f>
        <v>0</v>
      </c>
      <c r="BF244" s="1">
        <f>IF(ISBLANK(BD244),0,BD244/100*9.8*1/(BE244*6)*2*PI())</f>
        <v>0</v>
      </c>
      <c r="BG244" s="1">
        <f>IF(ISBLANK($C244),0,BF244/($C244/1000))</f>
        <v>0</v>
      </c>
      <c r="BL244" s="1">
        <f>IF(ISBLANK(BH244),0,BH244/100*9.8*1/(BJ244*6)*2*PI())</f>
        <v>0</v>
      </c>
      <c r="BM244" s="1">
        <f>IF(ISBLANK($C244),0,BL244/($C244/1000))</f>
        <v>0</v>
      </c>
      <c r="BP244" s="1">
        <f>IF(ISBLANK(BN244),0,BN244/100*9.8*1/(BO244*6)*2*PI())</f>
        <v>0</v>
      </c>
      <c r="BQ244" s="1">
        <f>IF(ISBLANK($C244),0,BP244/($C244/1000))</f>
        <v>0</v>
      </c>
      <c r="BR244" s="3" t="s">
        <v>634</v>
      </c>
    </row>
    <row r="245" spans="1:71" ht="13.5" customHeight="1">
      <c r="A245" s="1" t="s">
        <v>68</v>
      </c>
      <c r="B245" s="1" t="s">
        <v>396</v>
      </c>
      <c r="C245" s="1">
        <v>83</v>
      </c>
      <c r="H245" s="1">
        <f>IF(ISBLANK(D245),0,D245/100*9.8*1/(F245*6)*2*PI())</f>
        <v>0</v>
      </c>
      <c r="I245" s="1">
        <f>IF(ISBLANK($C245),0,H245/($C245/1000))</f>
        <v>0</v>
      </c>
      <c r="M245" s="1"/>
      <c r="N245" s="1">
        <f>IF(ISBLANK(J245),0,J245/100*9.8*1/(L245*6)*2*PI())</f>
        <v>0</v>
      </c>
      <c r="O245" s="1">
        <f>IF(ISBLANK($C245),0,N245/($C245/1000))</f>
        <v>0</v>
      </c>
      <c r="P245" s="1"/>
      <c r="Q245" s="1"/>
      <c r="R245" s="1"/>
      <c r="S245" s="1"/>
      <c r="T245" s="1">
        <f>IF(ISBLANK(P245),0,P245/100*9.8*1/(R245*6)*2*PI())</f>
        <v>0</v>
      </c>
      <c r="U245" s="1">
        <f>IF(ISBLANK($C245),0,T245/($C245/1000))</f>
        <v>0</v>
      </c>
      <c r="V245" s="1">
        <v>47.6</v>
      </c>
      <c r="W245" s="1">
        <v>0.13</v>
      </c>
      <c r="X245" s="1">
        <f>IF(ISBLANK(V245),0,V245/100*9.8*1/(W245*6)*2*PI())</f>
        <v>37.576670283245306</v>
      </c>
      <c r="Y245" s="1">
        <f>IF(ISBLANK($C245),0,X245/($C245/1000))</f>
        <v>452.73096726801572</v>
      </c>
      <c r="Z245" s="1">
        <v>41.8</v>
      </c>
      <c r="AA245" s="1"/>
      <c r="AB245" s="1">
        <v>0.14000000000000001</v>
      </c>
      <c r="AC245" s="1"/>
      <c r="AD245" s="1">
        <f>IF(ISBLANK(Z245),0,Z245/100*9.8*1/(AB245*6)*2*PI())</f>
        <v>30.641000348012444</v>
      </c>
      <c r="AE245" s="1">
        <f>IF(ISBLANK($C245),0,AD245/($C245/1000))</f>
        <v>369.16867889171618</v>
      </c>
      <c r="AH245" s="1">
        <f>IF(ISBLANK(AF245),0,AF245/100*9.8*1/(AG245*6)*2*PI())</f>
        <v>0</v>
      </c>
      <c r="AI245" s="1">
        <f>IF(ISBLANK($C245),0,AH245/($C245/1000))</f>
        <v>0</v>
      </c>
      <c r="AJ245" s="1">
        <v>33.4</v>
      </c>
      <c r="AK245" s="1"/>
      <c r="AL245" s="1">
        <v>0.17</v>
      </c>
      <c r="AM245" s="1"/>
      <c r="AN245" s="1">
        <f>IF(ISBLANK(AJ245),0,AJ245/100*9.8*1/(AL245*6)*2*PI())</f>
        <v>20.162864850451196</v>
      </c>
      <c r="AO245" s="1">
        <f>IF(ISBLANK($C245),0,AN245/($C245/1000))</f>
        <v>242.92608253555656</v>
      </c>
      <c r="AT245" s="1">
        <f>IF(ISBLANK(AP245),0,AP245/100*9.8*1/(AR245*6)*2*PI())</f>
        <v>0</v>
      </c>
      <c r="AU245" s="1">
        <f>IF(ISBLANK($C245),0,AT245/($C245/1000))</f>
        <v>0</v>
      </c>
      <c r="AX245" s="1">
        <f>IF(ISBLANK(AV245),0,AV245/100*9.8*1/(AW245*6)*2*PI())</f>
        <v>0</v>
      </c>
      <c r="AY245" s="1">
        <f>IF(ISBLANK($C245),0,AX245/($C245/1000))</f>
        <v>0</v>
      </c>
      <c r="BB245" s="1">
        <f>IF(ISBLANK(AZ245),0,AZ245/100*9.8*1/(BA245*6)*2*PI())</f>
        <v>0</v>
      </c>
      <c r="BC245" s="1">
        <f>IF(ISBLANK($C245),0,BB245/($C245/1000))</f>
        <v>0</v>
      </c>
      <c r="BF245" s="1">
        <f>IF(ISBLANK(BD245),0,BD245/100*9.8*1/(BE245*6)*2*PI())</f>
        <v>0</v>
      </c>
      <c r="BG245" s="1">
        <f>IF(ISBLANK($C245),0,BF245/($C245/1000))</f>
        <v>0</v>
      </c>
      <c r="BL245" s="1">
        <f>IF(ISBLANK(BH245),0,BH245/100*9.8*1/(BJ245*6)*2*PI())</f>
        <v>0</v>
      </c>
      <c r="BM245" s="1">
        <f>IF(ISBLANK($C245),0,BL245/($C245/1000))</f>
        <v>0</v>
      </c>
      <c r="BP245" s="1">
        <f>IF(ISBLANK(BN245),0,BN245/100*9.8*1/(BO245*6)*2*PI())</f>
        <v>0</v>
      </c>
      <c r="BQ245" s="1">
        <f>IF(ISBLANK($C245),0,BP245/($C245/1000))</f>
        <v>0</v>
      </c>
      <c r="BR245" s="3" t="s">
        <v>397</v>
      </c>
    </row>
    <row r="246" spans="1:71" ht="13.5" customHeight="1">
      <c r="A246" s="1" t="s">
        <v>76</v>
      </c>
      <c r="B246" s="1" t="s">
        <v>365</v>
      </c>
      <c r="C246" s="1">
        <v>55</v>
      </c>
      <c r="H246" s="1">
        <f>IF(ISBLANK(D246),0,D246/100*9.8*1/(F246*6)*2*PI())</f>
        <v>0</v>
      </c>
      <c r="I246" s="1">
        <f>IF(ISBLANK($C246),0,H246/($C246/1000))</f>
        <v>0</v>
      </c>
      <c r="M246" s="1"/>
      <c r="N246" s="1">
        <f>IF(ISBLANK(J246),0,J246/100*9.8*1/(L246*6)*2*PI())</f>
        <v>0</v>
      </c>
      <c r="O246" s="1">
        <f>IF(ISBLANK($C246),0,N246/($C246/1000))</f>
        <v>0</v>
      </c>
      <c r="P246" s="1"/>
      <c r="Q246" s="1"/>
      <c r="R246" s="1"/>
      <c r="S246" s="1"/>
      <c r="T246" s="1">
        <f>IF(ISBLANK(P246),0,P246/100*9.8*1/(R246*6)*2*PI())</f>
        <v>0</v>
      </c>
      <c r="U246" s="1">
        <f>IF(ISBLANK($C246),0,T246/($C246/1000))</f>
        <v>0</v>
      </c>
      <c r="V246" s="1">
        <v>35</v>
      </c>
      <c r="W246" s="1">
        <v>0.13</v>
      </c>
      <c r="X246" s="1">
        <f>IF(ISBLANK(V246),0,V246/100*9.8*1/(W246*6)*2*PI())</f>
        <v>27.629904620033312</v>
      </c>
      <c r="Y246" s="1">
        <f>IF(ISBLANK($C246),0,X246/($C246/1000))</f>
        <v>502.36190218242382</v>
      </c>
      <c r="Z246" s="1">
        <v>30</v>
      </c>
      <c r="AA246" s="1"/>
      <c r="AB246" s="1">
        <v>0.152</v>
      </c>
      <c r="AC246" s="1"/>
      <c r="AD246" s="1">
        <f>IF(ISBLANK(Z246),0,Z246/100*9.8*1/(AB246*6)*2*PI())</f>
        <v>20.255005266565771</v>
      </c>
      <c r="AE246" s="1">
        <f>IF(ISBLANK($C246),0,AD246/($C246/1000))</f>
        <v>368.27282302846857</v>
      </c>
      <c r="AH246" s="1">
        <f>IF(ISBLANK(AF246),0,AF246/100*9.8*1/(AG246*6)*2*PI())</f>
        <v>0</v>
      </c>
      <c r="AI246" s="1">
        <f>IF(ISBLANK($C246),0,AH246/($C246/1000))</f>
        <v>0</v>
      </c>
      <c r="AJ246" s="1">
        <v>26</v>
      </c>
      <c r="AK246" s="1"/>
      <c r="AL246" s="1">
        <v>0.18</v>
      </c>
      <c r="AM246" s="1"/>
      <c r="AN246" s="1">
        <f>IF(ISBLANK(AJ246),0,AJ246/100*9.8*1/(AL246*6)*2*PI())</f>
        <v>14.823663113605175</v>
      </c>
      <c r="AO246" s="1">
        <f>IF(ISBLANK($C246),0,AN246/($C246/1000))</f>
        <v>269.52114752009408</v>
      </c>
      <c r="AT246" s="1">
        <f>IF(ISBLANK(AP246),0,AP246/100*9.8*1/(AR246*6)*2*PI())</f>
        <v>0</v>
      </c>
      <c r="AU246" s="1">
        <f>IF(ISBLANK($C246),0,AT246/($C246/1000))</f>
        <v>0</v>
      </c>
      <c r="AX246" s="1">
        <f>IF(ISBLANK(AV246),0,AV246/100*9.8*1/(AW246*6)*2*PI())</f>
        <v>0</v>
      </c>
      <c r="AY246" s="1">
        <f>IF(ISBLANK($C246),0,AX246/($C246/1000))</f>
        <v>0</v>
      </c>
      <c r="BB246" s="1">
        <f>IF(ISBLANK(AZ246),0,AZ246/100*9.8*1/(BA246*6)*2*PI())</f>
        <v>0</v>
      </c>
      <c r="BC246" s="1">
        <f>IF(ISBLANK($C246),0,BB246/($C246/1000))</f>
        <v>0</v>
      </c>
      <c r="BF246" s="1">
        <f>IF(ISBLANK(BD246),0,BD246/100*9.8*1/(BE246*6)*2*PI())</f>
        <v>0</v>
      </c>
      <c r="BG246" s="1">
        <f>IF(ISBLANK($C246),0,BF246/($C246/1000))</f>
        <v>0</v>
      </c>
      <c r="BL246" s="1">
        <f>IF(ISBLANK(BH246),0,BH246/100*9.8*1/(BJ246*6)*2*PI())</f>
        <v>0</v>
      </c>
      <c r="BM246" s="1">
        <f>IF(ISBLANK($C246),0,BL246/($C246/1000))</f>
        <v>0</v>
      </c>
      <c r="BP246" s="1">
        <f>IF(ISBLANK(BN246),0,BN246/100*9.8*1/(BO246*6)*2*PI())</f>
        <v>0</v>
      </c>
      <c r="BQ246" s="1">
        <f>IF(ISBLANK($C246),0,BP246/($C246/1000))</f>
        <v>0</v>
      </c>
      <c r="BR246" s="3" t="s">
        <v>366</v>
      </c>
    </row>
    <row r="247" spans="1:71" ht="13.5" customHeight="1">
      <c r="A247" s="1" t="s">
        <v>76</v>
      </c>
      <c r="B247" s="1" t="s">
        <v>635</v>
      </c>
      <c r="C247" s="1">
        <v>58</v>
      </c>
      <c r="H247" s="1">
        <f>IF(ISBLANK(D247),0,D247/100*9.8*1/(F247*6)*2*PI())</f>
        <v>0</v>
      </c>
      <c r="I247" s="1">
        <f>IF(ISBLANK($C247),0,H247/($C247/1000))</f>
        <v>0</v>
      </c>
      <c r="M247" s="1"/>
      <c r="N247" s="1">
        <f>IF(ISBLANK(J247),0,J247/100*9.8*1/(L247*6)*2*PI())</f>
        <v>0</v>
      </c>
      <c r="O247" s="1">
        <f>IF(ISBLANK($C247),0,N247/($C247/1000))</f>
        <v>0</v>
      </c>
      <c r="P247" s="1"/>
      <c r="Q247" s="1"/>
      <c r="R247" s="1"/>
      <c r="S247" s="1"/>
      <c r="T247" s="1">
        <f>IF(ISBLANK(P247),0,P247/100*9.8*1/(R247*6)*2*PI())</f>
        <v>0</v>
      </c>
      <c r="U247" s="1">
        <f>IF(ISBLANK($C247),0,T247/($C247/1000))</f>
        <v>0</v>
      </c>
      <c r="X247" s="1">
        <f>IF(ISBLANK(V247),0,V247/100*9.8*1/(W247*6)*2*PI())</f>
        <v>0</v>
      </c>
      <c r="Y247" s="1">
        <f>IF(ISBLANK($C247),0,X247/($C247/1000))</f>
        <v>0</v>
      </c>
      <c r="Z247" s="1">
        <v>31</v>
      </c>
      <c r="AA247" s="1"/>
      <c r="AB247" s="1">
        <v>0.15</v>
      </c>
      <c r="AC247" s="1"/>
      <c r="AD247" s="1">
        <f>IF(ISBLANK(Z247),0,Z247/100*9.8*1/(AB247*6)*2*PI())</f>
        <v>21.209241070235095</v>
      </c>
      <c r="AE247" s="1">
        <f>IF(ISBLANK($C247),0,AD247/($C247/1000))</f>
        <v>365.67657017646712</v>
      </c>
      <c r="AH247" s="1">
        <f>IF(ISBLANK(AF247),0,AF247/100*9.8*1/(AG247*6)*2*PI())</f>
        <v>0</v>
      </c>
      <c r="AI247" s="1">
        <f>IF(ISBLANK($C247),0,AH247/($C247/1000))</f>
        <v>0</v>
      </c>
      <c r="AJ247" s="1">
        <v>29</v>
      </c>
      <c r="AK247" s="1"/>
      <c r="AL247" s="1">
        <v>0.13</v>
      </c>
      <c r="AM247" s="1"/>
      <c r="AN247" s="1">
        <f>IF(ISBLANK(AJ247),0,AJ247/100*9.8*1/(AL247*6)*2*PI())</f>
        <v>22.893349542313313</v>
      </c>
      <c r="AO247" s="1">
        <f>IF(ISBLANK($C247),0,AN247/($C247/1000))</f>
        <v>394.71292314333294</v>
      </c>
      <c r="AT247" s="1">
        <f>IF(ISBLANK(AP247),0,AP247/100*9.8*1/(AR247*6)*2*PI())</f>
        <v>0</v>
      </c>
      <c r="AU247" s="1">
        <f>IF(ISBLANK($C247),0,AT247/($C247/1000))</f>
        <v>0</v>
      </c>
      <c r="AX247" s="1">
        <f>IF(ISBLANK(AV247),0,AV247/100*9.8*1/(AW247*6)*2*PI())</f>
        <v>0</v>
      </c>
      <c r="AY247" s="1">
        <f>IF(ISBLANK($C247),0,AX247/($C247/1000))</f>
        <v>0</v>
      </c>
      <c r="BB247" s="1">
        <f>IF(ISBLANK(AZ247),0,AZ247/100*9.8*1/(BA247*6)*2*PI())</f>
        <v>0</v>
      </c>
      <c r="BC247" s="1">
        <f>IF(ISBLANK($C247),0,BB247/($C247/1000))</f>
        <v>0</v>
      </c>
      <c r="BF247" s="1">
        <f>IF(ISBLANK(BD247),0,BD247/100*9.8*1/(BE247*6)*2*PI())</f>
        <v>0</v>
      </c>
      <c r="BG247" s="1">
        <f>IF(ISBLANK($C247),0,BF247/($C247/1000))</f>
        <v>0</v>
      </c>
      <c r="BL247" s="1">
        <f>IF(ISBLANK(BH247),0,BH247/100*9.8*1/(BJ247*6)*2*PI())</f>
        <v>0</v>
      </c>
      <c r="BM247" s="1">
        <f>IF(ISBLANK($C247),0,BL247/($C247/1000))</f>
        <v>0</v>
      </c>
      <c r="BP247" s="1">
        <f>IF(ISBLANK(BN247),0,BN247/100*9.8*1/(BO247*6)*2*PI())</f>
        <v>0</v>
      </c>
      <c r="BQ247" s="1">
        <f>IF(ISBLANK($C247),0,BP247/($C247/1000))</f>
        <v>0</v>
      </c>
      <c r="BR247" s="3" t="s">
        <v>636</v>
      </c>
    </row>
    <row r="248" spans="1:71" ht="13.5" customHeight="1">
      <c r="A248" s="1" t="s">
        <v>512</v>
      </c>
      <c r="B248" s="1" t="s">
        <v>637</v>
      </c>
      <c r="C248" s="1">
        <v>10.8</v>
      </c>
      <c r="H248" s="1">
        <f>IF(ISBLANK(D248),0,D248/100*9.8*1/(F248*6)*2*PI())</f>
        <v>0</v>
      </c>
      <c r="I248" s="1">
        <f>IF(ISBLANK($C248),0,H248/($C248/1000))</f>
        <v>0</v>
      </c>
      <c r="M248" s="1"/>
      <c r="N248" s="1">
        <f>IF(ISBLANK(J248),0,J248/100*9.8*1/(L248*6)*2*PI())</f>
        <v>0</v>
      </c>
      <c r="O248" s="1">
        <f>IF(ISBLANK($C248),0,N248/($C248/1000))</f>
        <v>0</v>
      </c>
      <c r="P248" s="1"/>
      <c r="Q248" s="1"/>
      <c r="R248" s="1"/>
      <c r="S248" s="1"/>
      <c r="T248" s="1">
        <f>IF(ISBLANK(P248),0,P248/100*9.8*1/(R248*6)*2*PI())</f>
        <v>0</v>
      </c>
      <c r="U248" s="1">
        <f>IF(ISBLANK($C248),0,T248/($C248/1000))</f>
        <v>0</v>
      </c>
      <c r="X248" s="1">
        <f>IF(ISBLANK(V248),0,V248/100*9.8*1/(W248*6)*2*PI())</f>
        <v>0</v>
      </c>
      <c r="Y248" s="1">
        <f>IF(ISBLANK($C248),0,X248/($C248/1000))</f>
        <v>0</v>
      </c>
      <c r="Z248" s="1">
        <v>2.5</v>
      </c>
      <c r="AA248" s="1"/>
      <c r="AB248" s="1">
        <v>6.5000000000000002E-2</v>
      </c>
      <c r="AC248" s="1"/>
      <c r="AD248" s="1">
        <f>IF(ISBLANK(Z248),0,Z248/100*9.8*1/(AB248*6)*2*PI())</f>
        <v>3.9471292314333297</v>
      </c>
      <c r="AE248" s="1">
        <f>IF(ISBLANK($C248),0,AD248/($C248/1000))</f>
        <v>365.47492883641939</v>
      </c>
      <c r="AH248" s="1">
        <f>IF(ISBLANK(AF248),0,AF248/100*9.8*1/(AG248*6)*2*PI())</f>
        <v>0</v>
      </c>
      <c r="AI248" s="1">
        <f>IF(ISBLANK($C248),0,AH248/($C248/1000))</f>
        <v>0</v>
      </c>
      <c r="AN248" s="1">
        <f>IF(ISBLANK(AJ248),0,AJ248/100*9.8*1/(AL248*6)*2*PI())</f>
        <v>0</v>
      </c>
      <c r="AO248" s="1">
        <f>IF(ISBLANK($C248),0,AN248/($C248/1000))</f>
        <v>0</v>
      </c>
      <c r="AT248" s="1">
        <f>IF(ISBLANK(AP248),0,AP248/100*9.8*1/(AR248*6)*2*PI())</f>
        <v>0</v>
      </c>
      <c r="AU248" s="1">
        <f>IF(ISBLANK($C248),0,AT248/($C248/1000))</f>
        <v>0</v>
      </c>
      <c r="AX248" s="1">
        <f>IF(ISBLANK(AV248),0,AV248/100*9.8*1/(AW248*6)*2*PI())</f>
        <v>0</v>
      </c>
      <c r="AY248" s="1">
        <f>IF(ISBLANK($C248),0,AX248/($C248/1000))</f>
        <v>0</v>
      </c>
      <c r="BB248" s="1">
        <f>IF(ISBLANK(AZ248),0,AZ248/100*9.8*1/(BA248*6)*2*PI())</f>
        <v>0</v>
      </c>
      <c r="BC248" s="1">
        <f>IF(ISBLANK($C248),0,BB248/($C248/1000))</f>
        <v>0</v>
      </c>
      <c r="BD248" s="1">
        <v>1.5</v>
      </c>
      <c r="BE248" s="1">
        <v>0.13</v>
      </c>
      <c r="BF248" s="1">
        <f>IF(ISBLANK(BD248),0,BD248/100*9.8*1/(BE248*6)*2*PI())</f>
        <v>1.184138769429999</v>
      </c>
      <c r="BG248" s="1">
        <f>IF(ISBLANK($C248),0,BF248/($C248/1000))</f>
        <v>109.64247865092582</v>
      </c>
      <c r="BL248" s="1">
        <f>IF(ISBLANK(BH248),0,BH248/100*9.8*1/(BJ248*6)*2*PI())</f>
        <v>0</v>
      </c>
      <c r="BM248" s="1">
        <f>IF(ISBLANK($C248),0,BL248/($C248/1000))</f>
        <v>0</v>
      </c>
      <c r="BP248" s="1">
        <f>IF(ISBLANK(BN248),0,BN248/100*9.8*1/(BO248*6)*2*PI())</f>
        <v>0</v>
      </c>
      <c r="BQ248" s="1">
        <f>IF(ISBLANK($C248),0,BP248/($C248/1000))</f>
        <v>0</v>
      </c>
      <c r="BR248" s="3" t="s">
        <v>638</v>
      </c>
    </row>
    <row r="249" spans="1:71" ht="13.5" customHeight="1">
      <c r="A249" s="1" t="s">
        <v>45</v>
      </c>
      <c r="B249" s="1" t="s">
        <v>406</v>
      </c>
      <c r="C249" s="1">
        <v>180</v>
      </c>
      <c r="G249" s="1"/>
      <c r="H249" s="1">
        <f>IF(ISBLANK(D249),0,D249/100*9.8*1/(F249*6)*2*PI())</f>
        <v>0</v>
      </c>
      <c r="I249" s="1">
        <f>IF(ISBLANK($C249),0,H249/($C249/1000))</f>
        <v>0</v>
      </c>
      <c r="M249" s="1"/>
      <c r="N249" s="1">
        <f>IF(ISBLANK(J249),0,J249/100*9.8*1/(L249*6)*2*PI())</f>
        <v>0</v>
      </c>
      <c r="O249" s="1">
        <f>IF(ISBLANK($C249),0,N249/($C249/1000))</f>
        <v>0</v>
      </c>
      <c r="P249" s="1"/>
      <c r="Q249" s="1"/>
      <c r="R249" s="1"/>
      <c r="S249" s="1"/>
      <c r="T249" s="1">
        <f>IF(ISBLANK(P249),0,P249/100*9.8*1/(R249*6)*2*PI())</f>
        <v>0</v>
      </c>
      <c r="U249" s="1">
        <f>IF(ISBLANK($C249),0,T249/($C249/1000))</f>
        <v>0</v>
      </c>
      <c r="V249" s="1">
        <v>72</v>
      </c>
      <c r="W249" s="1">
        <v>9.1999999999999998E-2</v>
      </c>
      <c r="X249" s="1">
        <f>IF(ISBLANK(V249),0,V249/100*9.8*1/(W249*6)*2*PI())</f>
        <v>80.315499143947747</v>
      </c>
      <c r="Y249" s="1">
        <f>IF(ISBLANK($C249),0,X249/($C249/1000))</f>
        <v>446.1972174663764</v>
      </c>
      <c r="Z249" s="1">
        <v>64</v>
      </c>
      <c r="AA249" s="1"/>
      <c r="AB249" s="1">
        <v>0.1</v>
      </c>
      <c r="AC249" s="1"/>
      <c r="AD249" s="1">
        <f>IF(ISBLANK(Z249),0,Z249/100*9.8*1/(AB249*6)*2*PI())</f>
        <v>65.680230411050601</v>
      </c>
      <c r="AE249" s="1">
        <f>IF(ISBLANK($C249),0,AD249/($C249/1000))</f>
        <v>364.89016895028112</v>
      </c>
      <c r="AH249" s="1">
        <f>IF(ISBLANK(AF249),0,AF249/100*9.8*1/(AG249*6)*2*PI())</f>
        <v>0</v>
      </c>
      <c r="AI249" s="1">
        <f>IF(ISBLANK($C249),0,AH249/($C249/1000))</f>
        <v>0</v>
      </c>
      <c r="AJ249" s="1">
        <v>52</v>
      </c>
      <c r="AK249" s="1"/>
      <c r="AL249" s="1">
        <v>0.122</v>
      </c>
      <c r="AM249" s="1"/>
      <c r="AN249" s="1">
        <f>IF(ISBLANK(AJ249),0,AJ249/100*9.8*1/(AL249*6)*2*PI())</f>
        <v>43.741956728671006</v>
      </c>
      <c r="AO249" s="1">
        <f>IF(ISBLANK($C249),0,AN249/($C249/1000))</f>
        <v>243.01087071483894</v>
      </c>
      <c r="AT249" s="1">
        <f>IF(ISBLANK(AP249),0,AP249/100*9.8*1/(AR249*6)*2*PI())</f>
        <v>0</v>
      </c>
      <c r="AU249" s="1">
        <f>IF(ISBLANK($C249),0,AT249/($C249/1000))</f>
        <v>0</v>
      </c>
      <c r="AV249" s="1">
        <v>42</v>
      </c>
      <c r="AW249" s="1">
        <v>0.15</v>
      </c>
      <c r="AX249" s="1">
        <f>IF(ISBLANK(AV249),0,AV249/100*9.8*1/(AW249*6)*2*PI())</f>
        <v>28.735100804834644</v>
      </c>
      <c r="AY249" s="1">
        <f>IF(ISBLANK($C249),0,AX249/($C249/1000))</f>
        <v>159.63944891574803</v>
      </c>
      <c r="BB249" s="1">
        <v>0</v>
      </c>
      <c r="BC249" s="1">
        <v>0</v>
      </c>
      <c r="BF249" s="1">
        <f>IF(ISBLANK(BD249),0,BD249/100*9.8*1/(BE249*6)*2*PI())</f>
        <v>0</v>
      </c>
      <c r="BG249" s="1">
        <f>IF(ISBLANK($C249),0,BF249/($C249/1000))</f>
        <v>0</v>
      </c>
      <c r="BL249" s="1">
        <f>IF(ISBLANK(BH249),0,BH249/100*9.8*1/(BJ249*6)*2*PI())</f>
        <v>0</v>
      </c>
      <c r="BM249" s="1">
        <f>IF(ISBLANK($C249),0,BL249/($C249/1000))</f>
        <v>0</v>
      </c>
      <c r="BP249" s="1">
        <f>IF(ISBLANK(BN249),0,BN249/100*9.8*1/(BO249*6)*2*PI())</f>
        <v>0</v>
      </c>
      <c r="BQ249" s="1">
        <f>IF(ISBLANK($C249),0,BP249/($C249/1000))</f>
        <v>0</v>
      </c>
      <c r="BR249" s="3" t="s">
        <v>407</v>
      </c>
    </row>
    <row r="250" spans="1:71" ht="13.5" customHeight="1">
      <c r="A250" s="1" t="s">
        <v>68</v>
      </c>
      <c r="B250" s="1" t="s">
        <v>398</v>
      </c>
      <c r="C250" s="1">
        <v>22</v>
      </c>
      <c r="H250" s="1">
        <f>IF(ISBLANK(D250),0,D250/100*9.8*1/(F250*6)*2*PI())</f>
        <v>0</v>
      </c>
      <c r="I250" s="1">
        <f>IF(ISBLANK($C250),0,H250/($C250/1000))</f>
        <v>0</v>
      </c>
      <c r="M250" s="1"/>
      <c r="N250" s="1">
        <f>IF(ISBLANK(J250),0,J250/100*9.8*1/(L250*6)*2*PI())</f>
        <v>0</v>
      </c>
      <c r="O250" s="1">
        <f>IF(ISBLANK($C250),0,N250/($C250/1000))</f>
        <v>0</v>
      </c>
      <c r="P250" s="1"/>
      <c r="Q250" s="1"/>
      <c r="R250" s="1"/>
      <c r="S250" s="1"/>
      <c r="T250" s="1">
        <f>IF(ISBLANK(P250),0,P250/100*9.8*1/(R250*6)*2*PI())</f>
        <v>0</v>
      </c>
      <c r="U250" s="1">
        <f>IF(ISBLANK($C250),0,T250/($C250/1000))</f>
        <v>0</v>
      </c>
      <c r="V250" s="1">
        <v>9.6999999999999993</v>
      </c>
      <c r="W250" s="1">
        <v>0.1</v>
      </c>
      <c r="X250" s="1">
        <f>IF(ISBLANK(V250),0,V250/100*9.8*1/(W250*6)*2*PI())</f>
        <v>9.9546599216748568</v>
      </c>
      <c r="Y250" s="1">
        <f>IF(ISBLANK($C250),0,X250/($C250/1000))</f>
        <v>452.48454189431169</v>
      </c>
      <c r="Z250" s="1">
        <v>8.6</v>
      </c>
      <c r="AA250" s="1"/>
      <c r="AB250" s="1">
        <v>0.11</v>
      </c>
      <c r="AC250" s="1"/>
      <c r="AD250" s="1">
        <f>IF(ISBLANK(Z250),0,Z250/100*9.8*1/(AB250*6)*2*PI())</f>
        <v>8.0234372377135674</v>
      </c>
      <c r="AE250" s="1">
        <f>IF(ISBLANK($C250),0,AD250/($C250/1000))</f>
        <v>364.701692623344</v>
      </c>
      <c r="AH250" s="1">
        <f>IF(ISBLANK(AF250),0,AF250/100*9.8*1/(AG250*6)*2*PI())</f>
        <v>0</v>
      </c>
      <c r="AI250" s="1">
        <f>IF(ISBLANK($C250),0,AH250/($C250/1000))</f>
        <v>0</v>
      </c>
      <c r="AJ250" s="1">
        <v>6.9</v>
      </c>
      <c r="AK250" s="1"/>
      <c r="AL250" s="1">
        <v>0.13</v>
      </c>
      <c r="AM250" s="1"/>
      <c r="AN250" s="1">
        <f>IF(ISBLANK(AJ250),0,AJ250/100*9.8*1/(AL250*6)*2*PI())</f>
        <v>5.447038339377996</v>
      </c>
      <c r="AO250" s="1">
        <f>IF(ISBLANK($C250),0,AN250/($C250/1000))</f>
        <v>247.59265178990893</v>
      </c>
      <c r="AT250" s="1">
        <f>IF(ISBLANK(AP250),0,AP250/100*9.8*1/(AR250*6)*2*PI())</f>
        <v>0</v>
      </c>
      <c r="AU250" s="1">
        <f>IF(ISBLANK($C250),0,AT250/($C250/1000))</f>
        <v>0</v>
      </c>
      <c r="AX250" s="1">
        <f>IF(ISBLANK(AV250),0,AV250/100*9.8*1/(AW250*6)*2*PI())</f>
        <v>0</v>
      </c>
      <c r="AY250" s="1">
        <f>IF(ISBLANK($C250),0,AX250/($C250/1000))</f>
        <v>0</v>
      </c>
      <c r="BB250" s="1">
        <f>IF(ISBLANK(AZ250),0,AZ250/100*9.8*1/(BA250*6)*2*PI())</f>
        <v>0</v>
      </c>
      <c r="BC250" s="1">
        <f>IF(ISBLANK($C250),0,BB250/($C250/1000))</f>
        <v>0</v>
      </c>
      <c r="BF250" s="1">
        <f>IF(ISBLANK(BD250),0,BD250/100*9.8*1/(BE250*6)*2*PI())</f>
        <v>0</v>
      </c>
      <c r="BG250" s="1">
        <f>IF(ISBLANK($C250),0,BF250/($C250/1000))</f>
        <v>0</v>
      </c>
      <c r="BL250" s="1">
        <f>IF(ISBLANK(BH250),0,BH250/100*9.8*1/(BJ250*6)*2*PI())</f>
        <v>0</v>
      </c>
      <c r="BM250" s="1">
        <f>IF(ISBLANK($C250),0,BL250/($C250/1000))</f>
        <v>0</v>
      </c>
      <c r="BP250" s="1">
        <f>IF(ISBLANK(BN250),0,BN250/100*9.8*1/(BO250*6)*2*PI())</f>
        <v>0</v>
      </c>
      <c r="BQ250" s="1">
        <f>IF(ISBLANK($C250),0,BP250/($C250/1000))</f>
        <v>0</v>
      </c>
      <c r="BR250" s="3" t="s">
        <v>399</v>
      </c>
      <c r="BS250" s="3"/>
    </row>
    <row r="251" spans="1:71" ht="13.5" customHeight="1">
      <c r="A251" s="1" t="s">
        <v>506</v>
      </c>
      <c r="B251" s="1" t="s">
        <v>639</v>
      </c>
      <c r="C251" s="1">
        <v>17</v>
      </c>
      <c r="H251" s="1">
        <f>IF(ISBLANK(D251),0,D251/100*9.8*1/(F251*6)*2*PI())</f>
        <v>0</v>
      </c>
      <c r="I251" s="1">
        <f>IF(ISBLANK($C251),0,H251/($C251/1000))</f>
        <v>0</v>
      </c>
      <c r="M251" s="1"/>
      <c r="N251" s="1">
        <f>IF(ISBLANK(J251),0,J251/100*9.8*1/(L251*6)*2*PI())</f>
        <v>0</v>
      </c>
      <c r="O251" s="1">
        <f>IF(ISBLANK($C251),0,N251/($C251/1000))</f>
        <v>0</v>
      </c>
      <c r="P251" s="1"/>
      <c r="Q251" s="1"/>
      <c r="R251" s="1"/>
      <c r="S251" s="1"/>
      <c r="T251" s="1">
        <f>IF(ISBLANK(P251),0,P251/100*9.8*1/(R251*6)*2*PI())</f>
        <v>0</v>
      </c>
      <c r="U251" s="1">
        <f>IF(ISBLANK($C251),0,T251/($C251/1000))</f>
        <v>0</v>
      </c>
      <c r="X251" s="1">
        <f>IF(ISBLANK(V251),0,V251/100*9.8*1/(W251*6)*2*PI())</f>
        <v>0</v>
      </c>
      <c r="Y251" s="1">
        <f>IF(ISBLANK($C251),0,X251/($C251/1000))</f>
        <v>0</v>
      </c>
      <c r="Z251" s="1">
        <v>6</v>
      </c>
      <c r="AA251" s="1"/>
      <c r="AB251" s="1">
        <v>0.1</v>
      </c>
      <c r="AC251" s="1"/>
      <c r="AD251" s="1">
        <f>IF(ISBLANK(Z251),0,Z251/100*9.8*1/(AB251*6)*2*PI())</f>
        <v>6.1575216010359934</v>
      </c>
      <c r="AE251" s="1">
        <f>IF(ISBLANK($C251),0,AD251/($C251/1000))</f>
        <v>362.20715300211725</v>
      </c>
      <c r="AH251" s="1">
        <f>IF(ISBLANK(AF251),0,AF251/100*9.8*1/(AG251*6)*2*PI())</f>
        <v>0</v>
      </c>
      <c r="AI251" s="1">
        <f>IF(ISBLANK($C251),0,AH251/($C251/1000))</f>
        <v>0</v>
      </c>
      <c r="AJ251" s="1">
        <v>5</v>
      </c>
      <c r="AK251" s="1"/>
      <c r="AL251" s="1">
        <v>0.12</v>
      </c>
      <c r="AM251" s="1"/>
      <c r="AN251" s="1">
        <f>IF(ISBLANK(AJ251),0,AJ251/100*9.8*1/(AL251*6)*2*PI())</f>
        <v>4.2760566673861078</v>
      </c>
      <c r="AO251" s="1">
        <f>IF(ISBLANK($C251),0,AN251/($C251/1000))</f>
        <v>251.53274514035925</v>
      </c>
      <c r="AT251" s="1">
        <f>IF(ISBLANK(AP251),0,AP251/100*9.8*1/(AR251*6)*2*PI())</f>
        <v>0</v>
      </c>
      <c r="AU251" s="1">
        <f>IF(ISBLANK($C251),0,AT251/($C251/1000))</f>
        <v>0</v>
      </c>
      <c r="AX251" s="1">
        <f>IF(ISBLANK(AV251),0,AV251/100*9.8*1/(AW251*6)*2*PI())</f>
        <v>0</v>
      </c>
      <c r="AY251" s="1">
        <f>IF(ISBLANK($C251),0,AX251/($C251/1000))</f>
        <v>0</v>
      </c>
      <c r="BB251" s="1">
        <f>IF(ISBLANK(AZ251),0,AZ251/100*9.8*1/(BA251*6)*2*PI())</f>
        <v>0</v>
      </c>
      <c r="BC251" s="1">
        <f>IF(ISBLANK($C251),0,BB251/($C251/1000))</f>
        <v>0</v>
      </c>
      <c r="BF251" s="1">
        <f>IF(ISBLANK(BD251),0,BD251/100*9.8*1/(BE251*6)*2*PI())</f>
        <v>0</v>
      </c>
      <c r="BG251" s="1">
        <f>IF(ISBLANK($C251),0,BF251/($C251/1000))</f>
        <v>0</v>
      </c>
      <c r="BL251" s="1">
        <f>IF(ISBLANK(BH251),0,BH251/100*9.8*1/(BJ251*6)*2*PI())</f>
        <v>0</v>
      </c>
      <c r="BM251" s="1">
        <f>IF(ISBLANK($C251),0,BL251/($C251/1000))</f>
        <v>0</v>
      </c>
      <c r="BP251" s="1">
        <f>IF(ISBLANK(BN251),0,BN251/100*9.8*1/(BO251*6)*2*PI())</f>
        <v>0</v>
      </c>
      <c r="BQ251" s="1">
        <f>IF(ISBLANK($C251),0,BP251/($C251/1000))</f>
        <v>0</v>
      </c>
      <c r="BR251" s="9" t="s">
        <v>1017</v>
      </c>
      <c r="BS251" s="5" t="s">
        <v>1018</v>
      </c>
    </row>
    <row r="252" spans="1:71" ht="13.5" customHeight="1">
      <c r="A252" s="1" t="s">
        <v>45</v>
      </c>
      <c r="B252" s="1" t="s">
        <v>419</v>
      </c>
      <c r="C252" s="1">
        <v>53</v>
      </c>
      <c r="G252" s="1"/>
      <c r="H252" s="1">
        <f>IF(ISBLANK(D252),0,D252/100*9.8*1/(F252*6)*2*PI())</f>
        <v>0</v>
      </c>
      <c r="I252" s="1">
        <f>IF(ISBLANK($C252),0,H252/($C252/1000))</f>
        <v>0</v>
      </c>
      <c r="M252" s="1"/>
      <c r="N252" s="1">
        <f>IF(ISBLANK(J252),0,J252/100*9.8*1/(L252*6)*2*PI())</f>
        <v>0</v>
      </c>
      <c r="O252" s="1">
        <f>IF(ISBLANK($C252),0,N252/($C252/1000))</f>
        <v>0</v>
      </c>
      <c r="P252" s="1"/>
      <c r="Q252" s="1"/>
      <c r="R252" s="1"/>
      <c r="S252" s="1"/>
      <c r="T252" s="1">
        <f>IF(ISBLANK(P252),0,P252/100*9.8*1/(R252*6)*2*PI())</f>
        <v>0</v>
      </c>
      <c r="U252" s="1">
        <f>IF(ISBLANK($C252),0,T252/($C252/1000))</f>
        <v>0</v>
      </c>
      <c r="V252" s="1">
        <v>25.5</v>
      </c>
      <c r="W252" s="1">
        <v>0.12</v>
      </c>
      <c r="X252" s="1">
        <f>IF(ISBLANK(V252),0,V252/100*9.8*1/(W252*6)*2*PI())</f>
        <v>21.80788900366915</v>
      </c>
      <c r="Y252" s="1">
        <f>IF(ISBLANK($C252),0,X252/($C252/1000))</f>
        <v>411.46960384281414</v>
      </c>
      <c r="Z252" s="1">
        <v>24</v>
      </c>
      <c r="AA252" s="1"/>
      <c r="AB252" s="1">
        <v>0.13</v>
      </c>
      <c r="AC252" s="1"/>
      <c r="AD252" s="1">
        <f>IF(ISBLANK(Z252),0,Z252/100*9.8*1/(AB252*6)*2*PI())</f>
        <v>18.946220310879983</v>
      </c>
      <c r="AE252" s="1">
        <f>IF(ISBLANK($C252),0,AD252/($C252/1000))</f>
        <v>357.47585492226386</v>
      </c>
      <c r="AH252" s="1">
        <f>IF(ISBLANK(AF252),0,AF252/100*9.8*1/(AG252*6)*2*PI())</f>
        <v>0</v>
      </c>
      <c r="AI252" s="1">
        <f>IF(ISBLANK($C252),0,AH252/($C252/1000))</f>
        <v>0</v>
      </c>
      <c r="AJ252" s="1">
        <v>22</v>
      </c>
      <c r="AK252" s="1"/>
      <c r="AL252" s="1">
        <v>0.14000000000000001</v>
      </c>
      <c r="AM252" s="1"/>
      <c r="AN252" s="1">
        <f>IF(ISBLANK(AJ252),0,AJ252/100*9.8*1/(AL252*6)*2*PI())</f>
        <v>16.126842288427603</v>
      </c>
      <c r="AO252" s="1">
        <f>IF(ISBLANK($C252),0,AN252/($C252/1000))</f>
        <v>304.28004317787929</v>
      </c>
      <c r="AT252" s="1">
        <f>IF(ISBLANK(AP252),0,AP252/100*9.8*1/(AR252*6)*2*PI())</f>
        <v>0</v>
      </c>
      <c r="AU252" s="1">
        <f>IF(ISBLANK($C252),0,AT252/($C252/1000))</f>
        <v>0</v>
      </c>
      <c r="AV252" s="1">
        <v>20</v>
      </c>
      <c r="AW252" s="1">
        <v>0.16300000000000001</v>
      </c>
      <c r="AX252" s="1">
        <f>IF(ISBLANK(AV252),0,AV252/100*9.8*1/(AW252*6)*2*PI())</f>
        <v>12.59206871377504</v>
      </c>
      <c r="AY252" s="1">
        <f>IF(ISBLANK($C252),0,AX252/($C252/1000))</f>
        <v>237.58620214669887</v>
      </c>
      <c r="BB252" s="1">
        <v>0</v>
      </c>
      <c r="BC252" s="1">
        <v>0</v>
      </c>
      <c r="BF252" s="1">
        <f>IF(ISBLANK(BD252),0,BD252/100*9.8*1/(BE252*6)*2*PI())</f>
        <v>0</v>
      </c>
      <c r="BG252" s="1">
        <f>IF(ISBLANK($C252),0,BF252/($C252/1000))</f>
        <v>0</v>
      </c>
      <c r="BL252" s="1">
        <f>IF(ISBLANK(BH252),0,BH252/100*9.8*1/(BJ252*6)*2*PI())</f>
        <v>0</v>
      </c>
      <c r="BM252" s="1">
        <f>IF(ISBLANK($C252),0,BL252/($C252/1000))</f>
        <v>0</v>
      </c>
      <c r="BP252" s="1">
        <f>IF(ISBLANK(BN252),0,BN252/100*9.8*1/(BO252*6)*2*PI())</f>
        <v>0</v>
      </c>
      <c r="BQ252" s="1">
        <f>IF(ISBLANK($C252),0,BP252/($C252/1000))</f>
        <v>0</v>
      </c>
      <c r="BR252" s="9" t="s">
        <v>989</v>
      </c>
    </row>
    <row r="253" spans="1:71" ht="13.5" customHeight="1">
      <c r="A253" s="1" t="s">
        <v>76</v>
      </c>
      <c r="B253" s="1" t="s">
        <v>408</v>
      </c>
      <c r="C253" s="1">
        <v>53</v>
      </c>
      <c r="H253" s="1">
        <f>IF(ISBLANK(D253),0,D253/100*9.8*1/(F253*6)*2*PI())</f>
        <v>0</v>
      </c>
      <c r="I253" s="1">
        <f>IF(ISBLANK($C253),0,H253/($C253/1000))</f>
        <v>0</v>
      </c>
      <c r="M253" s="1"/>
      <c r="N253" s="1">
        <f>IF(ISBLANK(J253),0,J253/100*9.8*1/(L253*6)*2*PI())</f>
        <v>0</v>
      </c>
      <c r="O253" s="1">
        <f>IF(ISBLANK($C253),0,N253/($C253/1000))</f>
        <v>0</v>
      </c>
      <c r="P253" s="1"/>
      <c r="Q253" s="1"/>
      <c r="R253" s="1"/>
      <c r="S253" s="1"/>
      <c r="T253" s="1">
        <f>IF(ISBLANK(P253),0,P253/100*9.8*1/(R253*6)*2*PI())</f>
        <v>0</v>
      </c>
      <c r="U253" s="1">
        <f>IF(ISBLANK($C253),0,T253/($C253/1000))</f>
        <v>0</v>
      </c>
      <c r="V253" s="1">
        <v>22</v>
      </c>
      <c r="W253" s="1">
        <v>9.6000000000000002E-2</v>
      </c>
      <c r="X253" s="1">
        <f>IF(ISBLANK(V253),0,V253/100*9.8*1/(W253*6)*2*PI())</f>
        <v>23.518311670623589</v>
      </c>
      <c r="Y253" s="1">
        <f>IF(ISBLANK($C253),0,X253/($C253/1000))</f>
        <v>443.74172963440736</v>
      </c>
      <c r="Z253" s="1">
        <v>19</v>
      </c>
      <c r="AA253" s="1"/>
      <c r="AB253" s="1">
        <v>0.105</v>
      </c>
      <c r="AC253" s="1"/>
      <c r="AD253" s="1">
        <f>IF(ISBLANK(Z253),0,Z253/100*9.8*1/(AB253*6)*2*PI())</f>
        <v>18.570303241219666</v>
      </c>
      <c r="AE253" s="1">
        <f>IF(ISBLANK($C253),0,AD253/($C253/1000))</f>
        <v>350.38308002301255</v>
      </c>
      <c r="AH253" s="1">
        <f>IF(ISBLANK(AF253),0,AF253/100*9.8*1/(AG253*6)*2*PI())</f>
        <v>0</v>
      </c>
      <c r="AI253" s="1">
        <f>IF(ISBLANK($C253),0,AH253/($C253/1000))</f>
        <v>0</v>
      </c>
      <c r="AJ253" s="1">
        <v>16</v>
      </c>
      <c r="AK253" s="1"/>
      <c r="AL253" s="1">
        <v>0.127</v>
      </c>
      <c r="AM253" s="1"/>
      <c r="AN253" s="1">
        <f>IF(ISBLANK(AJ253),0,AJ253/100*9.8*1/(AL253*6)*2*PI())</f>
        <v>12.929179214773743</v>
      </c>
      <c r="AO253" s="1">
        <f>IF(ISBLANK($C253),0,AN253/($C253/1000))</f>
        <v>243.94677763724044</v>
      </c>
      <c r="AT253" s="1">
        <f>IF(ISBLANK(AP253),0,AP253/100*9.8*1/(AR253*6)*2*PI())</f>
        <v>0</v>
      </c>
      <c r="AU253" s="1">
        <f>IF(ISBLANK($C253),0,AT253/($C253/1000))</f>
        <v>0</v>
      </c>
      <c r="AX253" s="1">
        <f>IF(ISBLANK(AV253),0,AV253/100*9.8*1/(AW253*6)*2*PI())</f>
        <v>0</v>
      </c>
      <c r="AY253" s="1">
        <f>IF(ISBLANK($C253),0,AX253/($C253/1000))</f>
        <v>0</v>
      </c>
      <c r="BB253" s="1">
        <f>IF(ISBLANK(AZ253),0,AZ253/100*9.8*1/(BA253*6)*2*PI())</f>
        <v>0</v>
      </c>
      <c r="BC253" s="1">
        <f>IF(ISBLANK($C253),0,BB253/($C253/1000))</f>
        <v>0</v>
      </c>
      <c r="BF253" s="1">
        <f>IF(ISBLANK(BD253),0,BD253/100*9.8*1/(BE253*6)*2*PI())</f>
        <v>0</v>
      </c>
      <c r="BG253" s="1">
        <f>IF(ISBLANK($C253),0,BF253/($C253/1000))</f>
        <v>0</v>
      </c>
      <c r="BL253" s="1">
        <f>IF(ISBLANK(BH253),0,BH253/100*9.8*1/(BJ253*6)*2*PI())</f>
        <v>0</v>
      </c>
      <c r="BM253" s="1">
        <f>IF(ISBLANK($C253),0,BL253/($C253/1000))</f>
        <v>0</v>
      </c>
      <c r="BP253" s="1">
        <f>IF(ISBLANK(BN253),0,BN253/100*9.8*1/(BO253*6)*2*PI())</f>
        <v>0</v>
      </c>
      <c r="BQ253" s="1">
        <f>IF(ISBLANK($C253),0,BP253/($C253/1000))</f>
        <v>0</v>
      </c>
      <c r="BR253" s="3" t="s">
        <v>409</v>
      </c>
    </row>
    <row r="254" spans="1:71" ht="13.5" customHeight="1">
      <c r="A254" s="1" t="s">
        <v>45</v>
      </c>
      <c r="B254" s="1" t="s">
        <v>400</v>
      </c>
      <c r="C254" s="1">
        <v>72</v>
      </c>
      <c r="G254" s="1"/>
      <c r="H254" s="1">
        <f>IF(ISBLANK(D254),0,D254/100*9.8*1/(F254*6)*2*PI())</f>
        <v>0</v>
      </c>
      <c r="I254" s="1">
        <f>IF(ISBLANK($C254),0,H254/($C254/1000))</f>
        <v>0</v>
      </c>
      <c r="M254" s="1"/>
      <c r="N254" s="1">
        <f>IF(ISBLANK(J254),0,J254/100*9.8*1/(L254*6)*2*PI())</f>
        <v>0</v>
      </c>
      <c r="O254" s="1">
        <f>IF(ISBLANK($C254),0,N254/($C254/1000))</f>
        <v>0</v>
      </c>
      <c r="P254" s="1"/>
      <c r="Q254" s="1"/>
      <c r="R254" s="1"/>
      <c r="S254" s="1"/>
      <c r="T254" s="1">
        <f>IF(ISBLANK(P254),0,P254/100*9.8*1/(R254*6)*2*PI())</f>
        <v>0</v>
      </c>
      <c r="U254" s="1">
        <f>IF(ISBLANK($C254),0,T254/($C254/1000))</f>
        <v>0</v>
      </c>
      <c r="V254" s="1">
        <v>30</v>
      </c>
      <c r="W254" s="1">
        <v>9.5000000000000001E-2</v>
      </c>
      <c r="X254" s="1">
        <f>IF(ISBLANK(V254),0,V254/100*9.8*1/(W254*6)*2*PI())</f>
        <v>32.408008426505226</v>
      </c>
      <c r="Y254" s="1">
        <f>IF(ISBLANK($C254),0,X254/($C254/1000))</f>
        <v>450.11122814590595</v>
      </c>
      <c r="Z254" s="1">
        <v>27</v>
      </c>
      <c r="AA254" s="1"/>
      <c r="AB254" s="1">
        <v>0.11</v>
      </c>
      <c r="AC254" s="1"/>
      <c r="AD254" s="1">
        <f>IF(ISBLANK(Z254),0,Z254/100*9.8*1/(AB254*6)*2*PI())</f>
        <v>25.189861095147254</v>
      </c>
      <c r="AE254" s="1">
        <f>IF(ISBLANK($C254),0,AD254/($C254/1000))</f>
        <v>349.85918187704522</v>
      </c>
      <c r="AH254" s="1">
        <f>IF(ISBLANK(AF254),0,AF254/100*9.8*1/(AG254*6)*2*PI())</f>
        <v>0</v>
      </c>
      <c r="AI254" s="1">
        <f>IF(ISBLANK($C254),0,AH254/($C254/1000))</f>
        <v>0</v>
      </c>
      <c r="AJ254" s="1">
        <v>24</v>
      </c>
      <c r="AK254" s="1"/>
      <c r="AL254" s="1">
        <v>0.13</v>
      </c>
      <c r="AM254" s="1"/>
      <c r="AN254" s="1">
        <f>IF(ISBLANK(AJ254),0,AJ254/100*9.8*1/(AL254*6)*2*PI())</f>
        <v>18.946220310879983</v>
      </c>
      <c r="AO254" s="1">
        <f>IF(ISBLANK($C254),0,AN254/($C254/1000))</f>
        <v>263.141948762222</v>
      </c>
      <c r="AT254" s="1">
        <f>IF(ISBLANK(AP254),0,AP254/100*9.8*1/(AR254*6)*2*PI())</f>
        <v>0</v>
      </c>
      <c r="AU254" s="1">
        <f>IF(ISBLANK($C254),0,AT254/($C254/1000))</f>
        <v>0</v>
      </c>
      <c r="AV254" s="1">
        <v>22</v>
      </c>
      <c r="AW254" s="1">
        <v>0.15</v>
      </c>
      <c r="AX254" s="1">
        <f>IF(ISBLANK(AV254),0,AV254/100*9.8*1/(AW254*6)*2*PI())</f>
        <v>15.051719469199101</v>
      </c>
      <c r="AY254" s="1">
        <f>IF(ISBLANK($C254),0,AX254/($C254/1000))</f>
        <v>209.05165929443197</v>
      </c>
      <c r="BB254" s="1">
        <v>0</v>
      </c>
      <c r="BC254" s="1">
        <v>0</v>
      </c>
      <c r="BF254" s="1">
        <f>IF(ISBLANK(BD254),0,BD254/100*9.8*1/(BE254*6)*2*PI())</f>
        <v>0</v>
      </c>
      <c r="BG254" s="1">
        <f>IF(ISBLANK($C254),0,BF254/($C254/1000))</f>
        <v>0</v>
      </c>
      <c r="BL254" s="1">
        <f>IF(ISBLANK(BH254),0,BH254/100*9.8*1/(BJ254*6)*2*PI())</f>
        <v>0</v>
      </c>
      <c r="BM254" s="1">
        <f>IF(ISBLANK($C254),0,BL254/($C254/1000))</f>
        <v>0</v>
      </c>
      <c r="BP254" s="1">
        <f>IF(ISBLANK(BN254),0,BN254/100*9.8*1/(BO254*6)*2*PI())</f>
        <v>0</v>
      </c>
      <c r="BQ254" s="1">
        <f>IF(ISBLANK($C254),0,BP254/($C254/1000))</f>
        <v>0</v>
      </c>
      <c r="BR254" s="3" t="s">
        <v>401</v>
      </c>
    </row>
    <row r="255" spans="1:71" ht="13.5" customHeight="1">
      <c r="A255" s="1" t="s">
        <v>76</v>
      </c>
      <c r="B255" s="1" t="s">
        <v>391</v>
      </c>
      <c r="C255" s="1">
        <v>62</v>
      </c>
      <c r="H255" s="1">
        <f>IF(ISBLANK(D255),0,D255/100*9.8*1/(F255*6)*2*PI())</f>
        <v>0</v>
      </c>
      <c r="I255" s="1">
        <f>IF(ISBLANK($C255),0,H255/($C255/1000))</f>
        <v>0</v>
      </c>
      <c r="M255" s="1"/>
      <c r="N255" s="1">
        <f>IF(ISBLANK(J255),0,J255/100*9.8*1/(L255*6)*2*PI())</f>
        <v>0</v>
      </c>
      <c r="O255" s="1">
        <f>IF(ISBLANK($C255),0,N255/($C255/1000))</f>
        <v>0</v>
      </c>
      <c r="P255" s="1"/>
      <c r="Q255" s="1"/>
      <c r="R255" s="1"/>
      <c r="S255" s="1"/>
      <c r="T255" s="1">
        <f>IF(ISBLANK(P255),0,P255/100*9.8*1/(R255*6)*2*PI())</f>
        <v>0</v>
      </c>
      <c r="U255" s="1">
        <f>IF(ISBLANK($C255),0,T255/($C255/1000))</f>
        <v>0</v>
      </c>
      <c r="V255" s="1">
        <v>36</v>
      </c>
      <c r="W255" s="1">
        <v>0.13</v>
      </c>
      <c r="X255" s="1">
        <f>IF(ISBLANK(V255),0,V255/100*9.8*1/(W255*6)*2*PI())</f>
        <v>28.419330466319973</v>
      </c>
      <c r="Y255" s="1">
        <f>IF(ISBLANK($C255),0,X255/($C255/1000))</f>
        <v>458.37629784387053</v>
      </c>
      <c r="Z255" s="1">
        <v>32</v>
      </c>
      <c r="AA255" s="1"/>
      <c r="AB255" s="1">
        <v>0.152</v>
      </c>
      <c r="AC255" s="1"/>
      <c r="AD255" s="1">
        <f>IF(ISBLANK(Z255),0,Z255/100*9.8*1/(AB255*6)*2*PI())</f>
        <v>21.605338951003493</v>
      </c>
      <c r="AE255" s="1">
        <f>IF(ISBLANK($C255),0,AD255/($C255/1000))</f>
        <v>348.47320888715313</v>
      </c>
      <c r="AH255" s="1">
        <f>IF(ISBLANK(AF255),0,AF255/100*9.8*1/(AG255*6)*2*PI())</f>
        <v>0</v>
      </c>
      <c r="AI255" s="1">
        <f>IF(ISBLANK($C255),0,AH255/($C255/1000))</f>
        <v>0</v>
      </c>
      <c r="AJ255" s="1">
        <v>27</v>
      </c>
      <c r="AK255" s="1"/>
      <c r="AL255" s="1">
        <v>0.18</v>
      </c>
      <c r="AM255" s="1"/>
      <c r="AN255" s="1">
        <f>IF(ISBLANK(AJ255),0,AJ255/100*9.8*1/(AL255*6)*2*PI())</f>
        <v>15.393804002589988</v>
      </c>
      <c r="AO255" s="1">
        <f>IF(ISBLANK($C255),0,AN255/($C255/1000))</f>
        <v>248.28716133209659</v>
      </c>
      <c r="AT255" s="1">
        <f>IF(ISBLANK(AP255),0,AP255/100*9.8*1/(AR255*6)*2*PI())</f>
        <v>0</v>
      </c>
      <c r="AU255" s="1">
        <f>IF(ISBLANK($C255),0,AT255/($C255/1000))</f>
        <v>0</v>
      </c>
      <c r="AX255" s="1">
        <f>IF(ISBLANK(AV255),0,AV255/100*9.8*1/(AW255*6)*2*PI())</f>
        <v>0</v>
      </c>
      <c r="AY255" s="1">
        <f>IF(ISBLANK($C255),0,AX255/($C255/1000))</f>
        <v>0</v>
      </c>
      <c r="BB255" s="1">
        <f>IF(ISBLANK(AZ255),0,AZ255/100*9.8*1/(BA255*6)*2*PI())</f>
        <v>0</v>
      </c>
      <c r="BC255" s="1">
        <f>IF(ISBLANK($C255),0,BB255/($C255/1000))</f>
        <v>0</v>
      </c>
      <c r="BF255" s="1">
        <f>IF(ISBLANK(BD255),0,BD255/100*9.8*1/(BE255*6)*2*PI())</f>
        <v>0</v>
      </c>
      <c r="BG255" s="1">
        <f>IF(ISBLANK($C255),0,BF255/($C255/1000))</f>
        <v>0</v>
      </c>
      <c r="BL255" s="1">
        <f>IF(ISBLANK(BH255),0,BH255/100*9.8*1/(BJ255*6)*2*PI())</f>
        <v>0</v>
      </c>
      <c r="BM255" s="1">
        <f>IF(ISBLANK($C255),0,BL255/($C255/1000))</f>
        <v>0</v>
      </c>
      <c r="BP255" s="1">
        <f>IF(ISBLANK(BN255),0,BN255/100*9.8*1/(BO255*6)*2*PI())</f>
        <v>0</v>
      </c>
      <c r="BQ255" s="1">
        <f>IF(ISBLANK($C255),0,BP255/($C255/1000))</f>
        <v>0</v>
      </c>
      <c r="BR255" s="3" t="s">
        <v>392</v>
      </c>
    </row>
    <row r="256" spans="1:71" ht="13.5" customHeight="1">
      <c r="A256" s="1" t="s">
        <v>76</v>
      </c>
      <c r="B256" s="1" t="s">
        <v>411</v>
      </c>
      <c r="C256" s="1">
        <v>53</v>
      </c>
      <c r="H256" s="1">
        <f>IF(ISBLANK(D256),0,D256/100*9.8*1/(F256*6)*2*PI())</f>
        <v>0</v>
      </c>
      <c r="I256" s="1">
        <f>IF(ISBLANK($C256),0,H256/($C256/1000))</f>
        <v>0</v>
      </c>
      <c r="M256" s="1"/>
      <c r="N256" s="1">
        <f>IF(ISBLANK(J256),0,J256/100*9.8*1/(L256*6)*2*PI())</f>
        <v>0</v>
      </c>
      <c r="O256" s="1">
        <f>IF(ISBLANK($C256),0,N256/($C256/1000))</f>
        <v>0</v>
      </c>
      <c r="P256" s="1"/>
      <c r="Q256" s="1"/>
      <c r="R256" s="1"/>
      <c r="S256" s="1"/>
      <c r="T256" s="1">
        <f>IF(ISBLANK(P256),0,P256/100*9.8*1/(R256*6)*2*PI())</f>
        <v>0</v>
      </c>
      <c r="U256" s="1">
        <f>IF(ISBLANK($C256),0,T256/($C256/1000))</f>
        <v>0</v>
      </c>
      <c r="V256" s="1">
        <v>25</v>
      </c>
      <c r="W256" s="1">
        <v>0.112</v>
      </c>
      <c r="X256" s="1">
        <f>IF(ISBLANK(V256),0,V256/100*9.8*1/(W256*6)*2*PI())</f>
        <v>22.907446432425576</v>
      </c>
      <c r="Y256" s="1">
        <f>IF(ISBLANK($C256),0,X256/($C256/1000))</f>
        <v>432.21597042312408</v>
      </c>
      <c r="Z256" s="1">
        <v>22</v>
      </c>
      <c r="AA256" s="1"/>
      <c r="AB256" s="1">
        <v>0.124</v>
      </c>
      <c r="AC256" s="1"/>
      <c r="AD256" s="1">
        <f>IF(ISBLANK(Z256),0,Z256/100*9.8*1/(AB256*6)*2*PI())</f>
        <v>18.207725164353747</v>
      </c>
      <c r="AE256" s="1">
        <f>IF(ISBLANK($C256),0,AD256/($C256/1000))</f>
        <v>343.54198423308958</v>
      </c>
      <c r="AH256" s="1">
        <f>IF(ISBLANK(AF256),0,AF256/100*9.8*1/(AG256*6)*2*PI())</f>
        <v>0</v>
      </c>
      <c r="AI256" s="1">
        <f>IF(ISBLANK($C256),0,AH256/($C256/1000))</f>
        <v>0</v>
      </c>
      <c r="AJ256" s="1">
        <v>19</v>
      </c>
      <c r="AK256" s="1"/>
      <c r="AL256" s="1">
        <v>0.152</v>
      </c>
      <c r="AM256" s="1"/>
      <c r="AN256" s="1">
        <f>IF(ISBLANK(AJ256),0,AJ256/100*9.8*1/(AL256*6)*2*PI())</f>
        <v>12.828170002158323</v>
      </c>
      <c r="AO256" s="1">
        <f>IF(ISBLANK($C256),0,AN256/($C256/1000))</f>
        <v>242.0409434369495</v>
      </c>
      <c r="AT256" s="1">
        <f>IF(ISBLANK(AP256),0,AP256/100*9.8*1/(AR256*6)*2*PI())</f>
        <v>0</v>
      </c>
      <c r="AU256" s="1">
        <f>IF(ISBLANK($C256),0,AT256/($C256/1000))</f>
        <v>0</v>
      </c>
      <c r="AX256" s="1">
        <f>IF(ISBLANK(AV256),0,AV256/100*9.8*1/(AW256*6)*2*PI())</f>
        <v>0</v>
      </c>
      <c r="AY256" s="1">
        <f>IF(ISBLANK($C256),0,AX256/($C256/1000))</f>
        <v>0</v>
      </c>
      <c r="BB256" s="1">
        <f>IF(ISBLANK(AZ256),0,AZ256/100*9.8*1/(BA256*6)*2*PI())</f>
        <v>0</v>
      </c>
      <c r="BC256" s="1">
        <f>IF(ISBLANK($C256),0,BB256/($C256/1000))</f>
        <v>0</v>
      </c>
      <c r="BF256" s="1">
        <f>IF(ISBLANK(BD256),0,BD256/100*9.8*1/(BE256*6)*2*PI())</f>
        <v>0</v>
      </c>
      <c r="BG256" s="1">
        <f>IF(ISBLANK($C256),0,BF256/($C256/1000))</f>
        <v>0</v>
      </c>
      <c r="BL256" s="1">
        <f>IF(ISBLANK(BH256),0,BH256/100*9.8*1/(BJ256*6)*2*PI())</f>
        <v>0</v>
      </c>
      <c r="BM256" s="1">
        <f>IF(ISBLANK($C256),0,BL256/($C256/1000))</f>
        <v>0</v>
      </c>
      <c r="BP256" s="1">
        <f>IF(ISBLANK(BN256),0,BN256/100*9.8*1/(BO256*6)*2*PI())</f>
        <v>0</v>
      </c>
      <c r="BQ256" s="1">
        <f>IF(ISBLANK($C256),0,BP256/($C256/1000))</f>
        <v>0</v>
      </c>
      <c r="BR256" s="3" t="s">
        <v>412</v>
      </c>
    </row>
    <row r="257" spans="1:70" ht="13.5" customHeight="1">
      <c r="A257" s="1" t="s">
        <v>367</v>
      </c>
      <c r="B257" s="1" t="s">
        <v>410</v>
      </c>
      <c r="C257" s="1">
        <v>19.87</v>
      </c>
      <c r="H257" s="1">
        <f>IF(ISBLANK(D257),0,D257/100*9.8*1/(F257*6)*2*PI())</f>
        <v>0</v>
      </c>
      <c r="I257" s="1">
        <f>IF(ISBLANK($C257),0,H257/($C257/1000))</f>
        <v>0</v>
      </c>
      <c r="M257" s="1"/>
      <c r="N257" s="1">
        <f>IF(ISBLANK(J257),0,J257/100*9.8*1/(L257*6)*2*PI())</f>
        <v>0</v>
      </c>
      <c r="O257" s="1">
        <f>IF(ISBLANK($C257),0,N257/($C257/1000))</f>
        <v>0</v>
      </c>
      <c r="P257" s="1"/>
      <c r="Q257" s="1"/>
      <c r="R257" s="1"/>
      <c r="S257" s="1"/>
      <c r="T257" s="1">
        <f>IF(ISBLANK(P257),0,P257/100*9.8*1/(R257*6)*2*PI())</f>
        <v>0</v>
      </c>
      <c r="U257" s="1">
        <f>IF(ISBLANK($C257),0,T257/($C257/1000))</f>
        <v>0</v>
      </c>
      <c r="V257" s="1">
        <v>2.6</v>
      </c>
      <c r="W257" s="1">
        <v>3.1E-2</v>
      </c>
      <c r="X257" s="1">
        <f>IF(ISBLANK(V257),0,V257/100*9.8*1/(W257*6)*2*PI())</f>
        <v>8.6072882595126821</v>
      </c>
      <c r="Y257" s="1">
        <f>IF(ISBLANK($C257),0,X257/($C257/1000))</f>
        <v>433.18008351850432</v>
      </c>
      <c r="Z257" s="1">
        <v>2.2999999999999998</v>
      </c>
      <c r="AA257" s="1"/>
      <c r="AB257" s="1">
        <v>3.5000000000000003E-2</v>
      </c>
      <c r="AC257" s="1"/>
      <c r="AD257" s="1">
        <f>IF(ISBLANK(Z257),0,Z257/100*9.8*1/(AB257*6)*2*PI())</f>
        <v>6.743952229706089</v>
      </c>
      <c r="AE257" s="1">
        <f>IF(ISBLANK($C257),0,AD257/($C257/1000))</f>
        <v>339.40373576779507</v>
      </c>
      <c r="AH257" s="1">
        <f>IF(ISBLANK(AF257),0,AF257/100*9.8*1/(AG257*6)*2*PI())</f>
        <v>0</v>
      </c>
      <c r="AI257" s="1">
        <f>IF(ISBLANK($C257),0,AH257/($C257/1000))</f>
        <v>0</v>
      </c>
      <c r="AJ257" s="1">
        <v>1.8</v>
      </c>
      <c r="AK257" s="1"/>
      <c r="AL257" s="1">
        <v>4.2999999999999997E-2</v>
      </c>
      <c r="AM257" s="1"/>
      <c r="AN257" s="1">
        <f>IF(ISBLANK(AJ257),0,AJ257/100*9.8*1/(AL257*6)*2*PI())</f>
        <v>4.2959453030483683</v>
      </c>
      <c r="AO257" s="1">
        <f>IF(ISBLANK($C257),0,AN257/($C257/1000))</f>
        <v>216.20258193499586</v>
      </c>
      <c r="AT257" s="1">
        <f>IF(ISBLANK(AP257),0,AP257/100*9.8*1/(AR257*6)*2*PI())</f>
        <v>0</v>
      </c>
      <c r="AU257" s="1">
        <f>IF(ISBLANK($C257),0,AT257/($C257/1000))</f>
        <v>0</v>
      </c>
      <c r="AX257" s="1">
        <f>IF(ISBLANK(AV257),0,AV257/100*9.8*1/(AW257*6)*2*PI())</f>
        <v>0</v>
      </c>
      <c r="AY257" s="1">
        <f>IF(ISBLANK($C257),0,AX257/($C257/1000))</f>
        <v>0</v>
      </c>
      <c r="BB257" s="1">
        <f>IF(ISBLANK(AZ257),0,AZ257/100*9.8*1/(BA257*6)*2*PI())</f>
        <v>0</v>
      </c>
      <c r="BC257" s="1">
        <f>IF(ISBLANK($C257),0,BB257/($C257/1000))</f>
        <v>0</v>
      </c>
      <c r="BF257" s="1">
        <f>IF(ISBLANK(BD257),0,BD257/100*9.8*1/(BE257*6)*2*PI())</f>
        <v>0</v>
      </c>
      <c r="BG257" s="1">
        <f>IF(ISBLANK($C257),0,BF257/($C257/1000))</f>
        <v>0</v>
      </c>
      <c r="BL257" s="1">
        <f>IF(ISBLANK(BH257),0,BH257/100*9.8*1/(BJ257*6)*2*PI())</f>
        <v>0</v>
      </c>
      <c r="BM257" s="1">
        <f>IF(ISBLANK($C257),0,BL257/($C257/1000))</f>
        <v>0</v>
      </c>
      <c r="BP257" s="1">
        <f>IF(ISBLANK(BN257),0,BN257/100*9.8*1/(BO257*6)*2*PI())</f>
        <v>0</v>
      </c>
      <c r="BQ257" s="1">
        <f>IF(ISBLANK($C257),0,BP257/($C257/1000))</f>
        <v>0</v>
      </c>
      <c r="BR257" s="9" t="s">
        <v>1028</v>
      </c>
    </row>
    <row r="258" spans="1:70" ht="13.5" customHeight="1">
      <c r="A258" s="1" t="s">
        <v>45</v>
      </c>
      <c r="B258" s="1" t="s">
        <v>422</v>
      </c>
      <c r="C258" s="1">
        <v>73.5</v>
      </c>
      <c r="G258" s="1"/>
      <c r="H258" s="1">
        <f>IF(ISBLANK(D258),0,D258/100*9.8*1/(F258*6)*2*PI())</f>
        <v>0</v>
      </c>
      <c r="I258" s="1">
        <f>IF(ISBLANK($C258),0,H258/($C258/1000))</f>
        <v>0</v>
      </c>
      <c r="M258" s="1"/>
      <c r="N258" s="1">
        <f>IF(ISBLANK(J258),0,J258/100*9.8*1/(L258*6)*2*PI())</f>
        <v>0</v>
      </c>
      <c r="O258" s="1">
        <f>IF(ISBLANK($C258),0,N258/($C258/1000))</f>
        <v>0</v>
      </c>
      <c r="P258" s="1"/>
      <c r="Q258" s="1"/>
      <c r="R258" s="1"/>
      <c r="S258" s="1"/>
      <c r="T258" s="1">
        <f>IF(ISBLANK(P258),0,P258/100*9.8*1/(R258*6)*2*PI())</f>
        <v>0</v>
      </c>
      <c r="U258" s="1">
        <f>IF(ISBLANK($C258),0,T258/($C258/1000))</f>
        <v>0</v>
      </c>
      <c r="V258" s="1">
        <v>17.5</v>
      </c>
      <c r="W258" s="1">
        <v>6.0999999999999999E-2</v>
      </c>
      <c r="X258" s="1">
        <f>IF(ISBLANK(V258),0,V258/100*9.8*1/(W258*6)*2*PI())</f>
        <v>29.44170164429779</v>
      </c>
      <c r="Y258" s="1">
        <f>IF(ISBLANK($C258),0,X258/($C258/1000))</f>
        <v>400.56736931017406</v>
      </c>
      <c r="Z258" s="1">
        <v>16.5</v>
      </c>
      <c r="AA258" s="1"/>
      <c r="AB258" s="1">
        <v>6.8000000000000005E-2</v>
      </c>
      <c r="AC258" s="1"/>
      <c r="AD258" s="1">
        <f>IF(ISBLANK(Z258),0,Z258/100*9.8*1/(AB258*6)*2*PI())</f>
        <v>24.901741768895565</v>
      </c>
      <c r="AE258" s="1">
        <f>IF(ISBLANK($C258),0,AD258/($C258/1000))</f>
        <v>338.79920774007576</v>
      </c>
      <c r="AH258" s="1">
        <f>IF(ISBLANK(AF258),0,AF258/100*9.8*1/(AG258*6)*2*PI())</f>
        <v>0</v>
      </c>
      <c r="AI258" s="1">
        <f>IF(ISBLANK($C258),0,AH258/($C258/1000))</f>
        <v>0</v>
      </c>
      <c r="AJ258" s="1">
        <v>15</v>
      </c>
      <c r="AK258" s="1"/>
      <c r="AL258" s="1">
        <v>7.4999999999999997E-2</v>
      </c>
      <c r="AM258" s="1"/>
      <c r="AN258" s="1">
        <f>IF(ISBLANK(AJ258),0,AJ258/100*9.8*1/(AL258*6)*2*PI())</f>
        <v>20.525072003453317</v>
      </c>
      <c r="AO258" s="1">
        <f>IF(ISBLANK($C258),0,AN258/($C258/1000))</f>
        <v>279.25268031909275</v>
      </c>
      <c r="AT258" s="1">
        <f>IF(ISBLANK(AP258),0,AP258/100*9.8*1/(AR258*6)*2*PI())</f>
        <v>0</v>
      </c>
      <c r="AU258" s="1">
        <f>IF(ISBLANK($C258),0,AT258/($C258/1000))</f>
        <v>0</v>
      </c>
      <c r="AV258" s="1">
        <v>14</v>
      </c>
      <c r="AW258" s="1">
        <v>8.5000000000000006E-2</v>
      </c>
      <c r="AX258" s="1">
        <f>IF(ISBLANK(AV258),0,AV258/100*9.8*1/(AW258*6)*2*PI())</f>
        <v>16.903000473432147</v>
      </c>
      <c r="AY258" s="1">
        <f>IF(ISBLANK($C258),0,AX258/($C258/1000))</f>
        <v>229.97279555689997</v>
      </c>
      <c r="BB258" s="1">
        <v>0</v>
      </c>
      <c r="BC258" s="1">
        <v>0</v>
      </c>
      <c r="BF258" s="1">
        <f>IF(ISBLANK(BD258),0,BD258/100*9.8*1/(BE258*6)*2*PI())</f>
        <v>0</v>
      </c>
      <c r="BG258" s="1">
        <f>IF(ISBLANK($C258),0,BF258/($C258/1000))</f>
        <v>0</v>
      </c>
      <c r="BL258" s="1">
        <f>IF(ISBLANK(BH258),0,BH258/100*9.8*1/(BJ258*6)*2*PI())</f>
        <v>0</v>
      </c>
      <c r="BM258" s="1">
        <f>IF(ISBLANK($C258),0,BL258/($C258/1000))</f>
        <v>0</v>
      </c>
      <c r="BP258" s="1">
        <f>IF(ISBLANK(BN258),0,BN258/100*9.8*1/(BO258*6)*2*PI())</f>
        <v>0</v>
      </c>
      <c r="BQ258" s="1">
        <f>IF(ISBLANK($C258),0,BP258/($C258/1000))</f>
        <v>0</v>
      </c>
      <c r="BR258" s="3" t="s">
        <v>423</v>
      </c>
    </row>
    <row r="259" spans="1:70" ht="13.5" customHeight="1">
      <c r="A259" s="1" t="s">
        <v>68</v>
      </c>
      <c r="B259" s="10" t="s">
        <v>389</v>
      </c>
      <c r="C259" s="1">
        <v>76.5</v>
      </c>
      <c r="H259" s="1">
        <f>IF(ISBLANK(D259),0,D259/100*9.8*1/(F259*6)*2*PI())</f>
        <v>0</v>
      </c>
      <c r="I259" s="1">
        <f>IF(ISBLANK($C259),0,H259/($C259/1000))</f>
        <v>0</v>
      </c>
      <c r="M259" s="1"/>
      <c r="N259" s="1">
        <f>IF(ISBLANK(J259),0,J259/100*9.8*1/(L259*6)*2*PI())</f>
        <v>0</v>
      </c>
      <c r="O259" s="1">
        <f>IF(ISBLANK($C259),0,N259/($C259/1000))</f>
        <v>0</v>
      </c>
      <c r="P259" s="1"/>
      <c r="Q259" s="1"/>
      <c r="R259" s="1"/>
      <c r="S259" s="1"/>
      <c r="T259" s="1">
        <f>IF(ISBLANK(P259),0,P259/100*9.8*1/(R259*6)*2*PI())</f>
        <v>0</v>
      </c>
      <c r="U259" s="1">
        <f>IF(ISBLANK($C259),0,T259/($C259/1000))</f>
        <v>0</v>
      </c>
      <c r="V259" s="1">
        <v>37.6</v>
      </c>
      <c r="W259" s="1">
        <v>0.11</v>
      </c>
      <c r="X259" s="1">
        <f>IF(ISBLANK(V259),0,V259/100*9.8*1/(W259*6)*2*PI())</f>
        <v>35.079213969538394</v>
      </c>
      <c r="Y259" s="1">
        <f>IF(ISBLANK($C259),0,X259/($C259/1000))</f>
        <v>458.55181659527312</v>
      </c>
      <c r="Z259" s="1">
        <v>32.799999999999997</v>
      </c>
      <c r="AA259" s="1"/>
      <c r="AB259" s="1">
        <v>0.13</v>
      </c>
      <c r="AC259" s="1"/>
      <c r="AD259" s="1">
        <f>IF(ISBLANK(Z259),0,Z259/100*9.8*1/(AB259*6)*2*PI())</f>
        <v>25.893167758202644</v>
      </c>
      <c r="AE259" s="1">
        <f>IF(ISBLANK($C259),0,AD259/($C259/1000))</f>
        <v>338.47278115297576</v>
      </c>
      <c r="AH259" s="1">
        <f>IF(ISBLANK(AF259),0,AF259/100*9.8*1/(AG259*6)*2*PI())</f>
        <v>0</v>
      </c>
      <c r="AI259" s="1">
        <f>IF(ISBLANK($C259),0,AH259/($C259/1000))</f>
        <v>0</v>
      </c>
      <c r="AJ259" s="1">
        <v>27.2</v>
      </c>
      <c r="AK259" s="1"/>
      <c r="AL259" s="1">
        <v>0.15</v>
      </c>
      <c r="AM259" s="1"/>
      <c r="AN259" s="1">
        <f>IF(ISBLANK(AJ259),0,AJ259/100*9.8*1/(AL259*6)*2*PI())</f>
        <v>18.609398616464343</v>
      </c>
      <c r="AO259" s="1">
        <f>IF(ISBLANK($C259),0,AN259/($C259/1000))</f>
        <v>243.26011263352083</v>
      </c>
      <c r="AT259" s="1">
        <f>IF(ISBLANK(AP259),0,AP259/100*9.8*1/(AR259*6)*2*PI())</f>
        <v>0</v>
      </c>
      <c r="AU259" s="1">
        <f>IF(ISBLANK($C259),0,AT259/($C259/1000))</f>
        <v>0</v>
      </c>
      <c r="AX259" s="1">
        <f>IF(ISBLANK(AV259),0,AV259/100*9.8*1/(AW259*6)*2*PI())</f>
        <v>0</v>
      </c>
      <c r="AY259" s="1">
        <f>IF(ISBLANK($C259),0,AX259/($C259/1000))</f>
        <v>0</v>
      </c>
      <c r="BB259" s="1">
        <f>IF(ISBLANK(AZ259),0,AZ259/100*9.8*1/(BA259*6)*2*PI())</f>
        <v>0</v>
      </c>
      <c r="BC259" s="1">
        <f>IF(ISBLANK($C259),0,BB259/($C259/1000))</f>
        <v>0</v>
      </c>
      <c r="BF259" s="1">
        <f>IF(ISBLANK(BD259),0,BD259/100*9.8*1/(BE259*6)*2*PI())</f>
        <v>0</v>
      </c>
      <c r="BG259" s="1">
        <f>IF(ISBLANK($C259),0,BF259/($C259/1000))</f>
        <v>0</v>
      </c>
      <c r="BL259" s="1">
        <f>IF(ISBLANK(BH259),0,BH259/100*9.8*1/(BJ259*6)*2*PI())</f>
        <v>0</v>
      </c>
      <c r="BM259" s="1">
        <f>IF(ISBLANK($C259),0,BL259/($C259/1000))</f>
        <v>0</v>
      </c>
      <c r="BP259" s="1">
        <f>IF(ISBLANK(BN259),0,BN259/100*9.8*1/(BO259*6)*2*PI())</f>
        <v>0</v>
      </c>
      <c r="BQ259" s="1">
        <f>IF(ISBLANK($C259),0,BP259/($C259/1000))</f>
        <v>0</v>
      </c>
      <c r="BR259" s="3" t="s">
        <v>390</v>
      </c>
    </row>
    <row r="260" spans="1:70" ht="13.5" customHeight="1">
      <c r="A260" s="1" t="s">
        <v>68</v>
      </c>
      <c r="B260" s="7" t="s">
        <v>640</v>
      </c>
      <c r="C260" s="1">
        <v>65</v>
      </c>
      <c r="H260" s="1">
        <f>IF(ISBLANK(D260),0,D260/100*9.8*1/(F260*6)*2*PI())</f>
        <v>0</v>
      </c>
      <c r="I260" s="1">
        <f>IF(ISBLANK($C260),0,H260/($C260/1000))</f>
        <v>0</v>
      </c>
      <c r="M260" s="1"/>
      <c r="N260" s="1">
        <f>IF(ISBLANK(J260),0,J260/100*9.8*1/(L260*6)*2*PI())</f>
        <v>0</v>
      </c>
      <c r="O260" s="1">
        <f>IF(ISBLANK($C260),0,N260/($C260/1000))</f>
        <v>0</v>
      </c>
      <c r="P260" s="1"/>
      <c r="Q260" s="1"/>
      <c r="R260" s="1"/>
      <c r="S260" s="1"/>
      <c r="T260" s="1">
        <f>IF(ISBLANK(P260),0,P260/100*9.8*1/(R260*6)*2*PI())</f>
        <v>0</v>
      </c>
      <c r="U260" s="1">
        <f>IF(ISBLANK($C260),0,T260/($C260/1000))</f>
        <v>0</v>
      </c>
      <c r="X260" s="1">
        <f>IF(ISBLANK(V260),0,V260/100*9.8*1/(W260*6)*2*PI())</f>
        <v>0</v>
      </c>
      <c r="Y260" s="1">
        <f>IF(ISBLANK($C260),0,X260/($C260/1000))</f>
        <v>0</v>
      </c>
      <c r="Z260" s="1">
        <v>17.100000000000001</v>
      </c>
      <c r="AA260" s="1"/>
      <c r="AB260" s="1">
        <v>0.08</v>
      </c>
      <c r="AC260" s="1"/>
      <c r="AD260" s="1">
        <f>IF(ISBLANK(Z260),0,Z260/100*9.8*1/(AB260*6)*2*PI())</f>
        <v>21.936170703690735</v>
      </c>
      <c r="AE260" s="1">
        <f>IF(ISBLANK($C260),0,AD260/($C260/1000))</f>
        <v>337.47954928754973</v>
      </c>
      <c r="AH260" s="1">
        <f>IF(ISBLANK(AF260),0,AF260/100*9.8*1/(AG260*6)*2*PI())</f>
        <v>0</v>
      </c>
      <c r="AI260" s="1">
        <f>IF(ISBLANK($C260),0,AH260/($C260/1000))</f>
        <v>0</v>
      </c>
      <c r="AJ260" s="1">
        <v>14.5</v>
      </c>
      <c r="AK260" s="1"/>
      <c r="AL260" s="1">
        <v>0.1</v>
      </c>
      <c r="AM260" s="1"/>
      <c r="AN260" s="1">
        <f>IF(ISBLANK(AJ260),0,AJ260/100*9.8*1/(AL260*6)*2*PI())</f>
        <v>14.880677202503652</v>
      </c>
      <c r="AO260" s="1">
        <f>IF(ISBLANK($C260),0,AN260/($C260/1000))</f>
        <v>228.93349542313308</v>
      </c>
      <c r="AT260" s="1">
        <f>IF(ISBLANK(AP260),0,AP260/100*9.8*1/(AR260*6)*2*PI())</f>
        <v>0</v>
      </c>
      <c r="AU260" s="1">
        <f>IF(ISBLANK($C260),0,AT260/($C260/1000))</f>
        <v>0</v>
      </c>
      <c r="AX260" s="1">
        <f>IF(ISBLANK(AV260),0,AV260/100*9.8*1/(AW260*6)*2*PI())</f>
        <v>0</v>
      </c>
      <c r="AY260" s="1">
        <f>IF(ISBLANK($C260),0,AX260/($C260/1000))</f>
        <v>0</v>
      </c>
      <c r="BB260" s="1">
        <f>IF(ISBLANK(AZ260),0,AZ260/100*9.8*1/(BA260*6)*2*PI())</f>
        <v>0</v>
      </c>
      <c r="BC260" s="1">
        <f>IF(ISBLANK($C260),0,BB260/($C260/1000))</f>
        <v>0</v>
      </c>
      <c r="BF260" s="1">
        <f>IF(ISBLANK(BD260),0,BD260/100*9.8*1/(BE260*6)*2*PI())</f>
        <v>0</v>
      </c>
      <c r="BG260" s="1">
        <f>IF(ISBLANK($C260),0,BF260/($C260/1000))</f>
        <v>0</v>
      </c>
      <c r="BL260" s="1">
        <f>IF(ISBLANK(BH260),0,BH260/100*9.8*1/(BJ260*6)*2*PI())</f>
        <v>0</v>
      </c>
      <c r="BM260" s="1">
        <f>IF(ISBLANK($C260),0,BL260/($C260/1000))</f>
        <v>0</v>
      </c>
      <c r="BP260" s="1">
        <f>IF(ISBLANK(BN260),0,BN260/100*9.8*1/(BO260*6)*2*PI())</f>
        <v>0</v>
      </c>
      <c r="BQ260" s="1">
        <f>IF(ISBLANK($C260),0,BP260/($C260/1000))</f>
        <v>0</v>
      </c>
      <c r="BR260" s="3" t="s">
        <v>641</v>
      </c>
    </row>
    <row r="261" spans="1:70" ht="13.5" customHeight="1">
      <c r="A261" s="1" t="s">
        <v>114</v>
      </c>
      <c r="B261" s="1" t="s">
        <v>393</v>
      </c>
      <c r="C261" s="1">
        <v>23</v>
      </c>
      <c r="H261" s="1">
        <f>IF(ISBLANK(D261),0,D261/100*9.8*1/(F261*6)*2*PI())</f>
        <v>0</v>
      </c>
      <c r="I261" s="1">
        <f>IF(ISBLANK($C261),0,H261/($C261/1000))</f>
        <v>0</v>
      </c>
      <c r="M261" s="1"/>
      <c r="N261" s="1">
        <f>IF(ISBLANK(J261),0,J261/100*9.8*1/(L261*6)*2*PI())</f>
        <v>0</v>
      </c>
      <c r="O261" s="1">
        <f>IF(ISBLANK($C261),0,N261/($C261/1000))</f>
        <v>0</v>
      </c>
      <c r="P261" s="1"/>
      <c r="Q261" s="1"/>
      <c r="R261" s="1"/>
      <c r="S261" s="1"/>
      <c r="T261" s="1">
        <f>IF(ISBLANK(P261),0,P261/100*9.8*1/(R261*6)*2*PI())</f>
        <v>0</v>
      </c>
      <c r="U261" s="1">
        <f>IF(ISBLANK($C261),0,T261/($C261/1000))</f>
        <v>0</v>
      </c>
      <c r="V261" s="1">
        <v>8.1999999999999993</v>
      </c>
      <c r="W261" s="1">
        <v>0.08</v>
      </c>
      <c r="X261" s="1">
        <f>IF(ISBLANK(V261),0,V261/100*9.8*1/(W261*6)*2*PI())</f>
        <v>10.519099401769823</v>
      </c>
      <c r="Y261" s="1">
        <f>IF(ISBLANK($C261),0,X261/($C261/1000))</f>
        <v>457.35214790303581</v>
      </c>
      <c r="Z261" s="1">
        <v>6.8</v>
      </c>
      <c r="AA261" s="1"/>
      <c r="AB261" s="1">
        <v>0.09</v>
      </c>
      <c r="AC261" s="1"/>
      <c r="AD261" s="1">
        <f>IF(ISBLANK(Z261),0,Z261/100*9.8*1/(AB261*6)*2*PI())</f>
        <v>7.7539160901934752</v>
      </c>
      <c r="AE261" s="1">
        <f>IF(ISBLANK($C261),0,AD261/($C261/1000))</f>
        <v>337.12678653015109</v>
      </c>
      <c r="AH261" s="1">
        <f>IF(ISBLANK(AF261),0,AF261/100*9.8*1/(AG261*6)*2*PI())</f>
        <v>0</v>
      </c>
      <c r="AI261" s="1">
        <f>IF(ISBLANK($C261),0,AH261/($C261/1000))</f>
        <v>0</v>
      </c>
      <c r="AJ261" s="1">
        <v>5.9</v>
      </c>
      <c r="AK261" s="1"/>
      <c r="AL261" s="1">
        <v>0.11</v>
      </c>
      <c r="AM261" s="1"/>
      <c r="AN261" s="1">
        <f>IF(ISBLANK(AJ261),0,AJ261/100*9.8*1/(AL261*6)*2*PI())</f>
        <v>5.504451128198844</v>
      </c>
      <c r="AO261" s="1">
        <f>IF(ISBLANK($C261),0,AN261/($C261/1000))</f>
        <v>239.32396209560193</v>
      </c>
      <c r="AT261" s="1">
        <f>IF(ISBLANK(AP261),0,AP261/100*9.8*1/(AR261*6)*2*PI())</f>
        <v>0</v>
      </c>
      <c r="AU261" s="1">
        <f>IF(ISBLANK($C261),0,AT261/($C261/1000))</f>
        <v>0</v>
      </c>
      <c r="AX261" s="1">
        <f>IF(ISBLANK(AV261),0,AV261/100*9.8*1/(AW261*6)*2*PI())</f>
        <v>0</v>
      </c>
      <c r="AY261" s="1">
        <f>IF(ISBLANK($C261),0,AX261/($C261/1000))</f>
        <v>0</v>
      </c>
      <c r="BB261" s="1">
        <f>IF(ISBLANK(AZ261),0,AZ261/100*9.8*1/(BA261*6)*2*PI())</f>
        <v>0</v>
      </c>
      <c r="BC261" s="1">
        <f>IF(ISBLANK($C261),0,BB261/($C261/1000))</f>
        <v>0</v>
      </c>
      <c r="BF261" s="1">
        <f>IF(ISBLANK(BD261),0,BD261/100*9.8*1/(BE261*6)*2*PI())</f>
        <v>0</v>
      </c>
      <c r="BG261" s="1">
        <f>IF(ISBLANK($C261),0,BF261/($C261/1000))</f>
        <v>0</v>
      </c>
      <c r="BL261" s="1">
        <f>IF(ISBLANK(BH261),0,BH261/100*9.8*1/(BJ261*6)*2*PI())</f>
        <v>0</v>
      </c>
      <c r="BM261" s="1">
        <f>IF(ISBLANK($C261),0,BL261/($C261/1000))</f>
        <v>0</v>
      </c>
      <c r="BP261" s="1">
        <f>IF(ISBLANK(BN261),0,BN261/100*9.8*1/(BO261*6)*2*PI())</f>
        <v>0</v>
      </c>
      <c r="BQ261" s="1">
        <f>IF(ISBLANK($C261),0,BP261/($C261/1000))</f>
        <v>0</v>
      </c>
      <c r="BR261" s="9" t="s">
        <v>1006</v>
      </c>
    </row>
    <row r="262" spans="1:70" ht="13.5" customHeight="1">
      <c r="A262" s="1" t="s">
        <v>45</v>
      </c>
      <c r="B262" s="1" t="s">
        <v>426</v>
      </c>
      <c r="C262" s="1">
        <v>78</v>
      </c>
      <c r="G262" s="1"/>
      <c r="H262" s="1">
        <f>IF(ISBLANK(D262),0,D262/100*9.8*1/(F262*6)*2*PI())</f>
        <v>0</v>
      </c>
      <c r="I262" s="1">
        <f>IF(ISBLANK($C262),0,H262/($C262/1000))</f>
        <v>0</v>
      </c>
      <c r="M262" s="1"/>
      <c r="N262" s="1">
        <f>IF(ISBLANK(J262),0,J262/100*9.8*1/(L262*6)*2*PI())</f>
        <v>0</v>
      </c>
      <c r="O262" s="1">
        <f>IF(ISBLANK($C262),0,N262/($C262/1000))</f>
        <v>0</v>
      </c>
      <c r="P262" s="1"/>
      <c r="Q262" s="1"/>
      <c r="R262" s="1"/>
      <c r="S262" s="1"/>
      <c r="T262" s="1">
        <f>IF(ISBLANK(P262),0,P262/100*9.8*1/(R262*6)*2*PI())</f>
        <v>0</v>
      </c>
      <c r="U262" s="1">
        <f>IF(ISBLANK($C262),0,T262/($C262/1000))</f>
        <v>0</v>
      </c>
      <c r="V262" s="1">
        <v>50</v>
      </c>
      <c r="W262" s="1">
        <v>0.16800000000000001</v>
      </c>
      <c r="X262" s="1">
        <f>IF(ISBLANK(V262),0,V262/100*9.8*1/(W262*6)*2*PI())</f>
        <v>30.543261909900771</v>
      </c>
      <c r="Y262" s="1">
        <f>IF(ISBLANK($C262),0,X262/($C262/1000))</f>
        <v>391.58028089616374</v>
      </c>
      <c r="Z262" s="1">
        <v>46</v>
      </c>
      <c r="AA262" s="1"/>
      <c r="AB262" s="1">
        <v>0.18</v>
      </c>
      <c r="AC262" s="1"/>
      <c r="AD262" s="1">
        <f>IF(ISBLANK(Z262),0,Z262/100*9.8*1/(AB262*6)*2*PI())</f>
        <v>26.226480893301463</v>
      </c>
      <c r="AE262" s="1">
        <f>IF(ISBLANK($C262),0,AD262/($C262/1000))</f>
        <v>336.23693452950596</v>
      </c>
      <c r="AH262" s="1">
        <f>IF(ISBLANK(AF262),0,AF262/100*9.8*1/(AG262*6)*2*PI())</f>
        <v>0</v>
      </c>
      <c r="AI262" s="1">
        <f>IF(ISBLANK($C262),0,AH262/($C262/1000))</f>
        <v>0</v>
      </c>
      <c r="AJ262" s="1">
        <v>40</v>
      </c>
      <c r="AK262" s="1"/>
      <c r="AL262" s="1">
        <v>0.20499999999999999</v>
      </c>
      <c r="AM262" s="1"/>
      <c r="AN262" s="1">
        <f>IF(ISBLANK(AJ262),0,AJ262/100*9.8*1/(AL262*6)*2*PI())</f>
        <v>20.024460491173969</v>
      </c>
      <c r="AO262" s="1">
        <f>IF(ISBLANK($C262),0,AN262/($C262/1000))</f>
        <v>256.7238524509483</v>
      </c>
      <c r="AT262" s="1">
        <f>IF(ISBLANK(AP262),0,AP262/100*9.8*1/(AR262*6)*2*PI())</f>
        <v>0</v>
      </c>
      <c r="AU262" s="1">
        <f>IF(ISBLANK($C262),0,AT262/($C262/1000))</f>
        <v>0</v>
      </c>
      <c r="AV262" s="1">
        <v>32</v>
      </c>
      <c r="AW262" s="1">
        <v>0.23499999999999999</v>
      </c>
      <c r="AX262" s="1">
        <f>IF(ISBLANK(AV262),0,AV262/100*9.8*1/(AW262*6)*2*PI())</f>
        <v>13.974517108734172</v>
      </c>
      <c r="AY262" s="1">
        <f>IF(ISBLANK($C262),0,AX262/($C262/1000))</f>
        <v>179.1604757530022</v>
      </c>
      <c r="BB262" s="1">
        <v>0</v>
      </c>
      <c r="BC262" s="1">
        <v>0</v>
      </c>
      <c r="BF262" s="1">
        <f>IF(ISBLANK(BD262),0,BD262/100*9.8*1/(BE262*6)*2*PI())</f>
        <v>0</v>
      </c>
      <c r="BG262" s="1">
        <f>IF(ISBLANK($C262),0,BF262/($C262/1000))</f>
        <v>0</v>
      </c>
      <c r="BL262" s="1">
        <f>IF(ISBLANK(BH262),0,BH262/100*9.8*1/(BJ262*6)*2*PI())</f>
        <v>0</v>
      </c>
      <c r="BM262" s="1">
        <f>IF(ISBLANK($C262),0,BL262/($C262/1000))</f>
        <v>0</v>
      </c>
      <c r="BP262" s="1">
        <f>IF(ISBLANK(BN262),0,BN262/100*9.8*1/(BO262*6)*2*PI())</f>
        <v>0</v>
      </c>
      <c r="BQ262" s="1">
        <f>IF(ISBLANK($C262),0,BP262/($C262/1000))</f>
        <v>0</v>
      </c>
      <c r="BR262" s="3" t="s">
        <v>427</v>
      </c>
    </row>
    <row r="263" spans="1:70" ht="13.5" customHeight="1">
      <c r="A263" s="1" t="s">
        <v>76</v>
      </c>
      <c r="B263" s="1" t="s">
        <v>385</v>
      </c>
      <c r="C263" s="1">
        <v>57</v>
      </c>
      <c r="H263" s="1">
        <f>IF(ISBLANK(D263),0,D263/100*9.8*1/(F263*6)*2*PI())</f>
        <v>0</v>
      </c>
      <c r="I263" s="1">
        <f>IF(ISBLANK($C263),0,H263/($C263/1000))</f>
        <v>0</v>
      </c>
      <c r="M263" s="1"/>
      <c r="N263" s="1">
        <f>IF(ISBLANK(J263),0,J263/100*9.8*1/(L263*6)*2*PI())</f>
        <v>0</v>
      </c>
      <c r="O263" s="1">
        <f>IF(ISBLANK($C263),0,N263/($C263/1000))</f>
        <v>0</v>
      </c>
      <c r="P263" s="1"/>
      <c r="Q263" s="1"/>
      <c r="R263" s="1"/>
      <c r="S263" s="1"/>
      <c r="T263" s="1">
        <f>IF(ISBLANK(P263),0,P263/100*9.8*1/(R263*6)*2*PI())</f>
        <v>0</v>
      </c>
      <c r="U263" s="1">
        <f>IF(ISBLANK($C263),0,T263/($C263/1000))</f>
        <v>0</v>
      </c>
      <c r="V263" s="1">
        <v>35</v>
      </c>
      <c r="W263" s="1">
        <v>0.13700000000000001</v>
      </c>
      <c r="X263" s="1">
        <f>IF(ISBLANK(V263),0,V263/100*9.8*1/(W263*6)*2*PI())</f>
        <v>26.218157668644743</v>
      </c>
      <c r="Y263" s="1">
        <f>IF(ISBLANK($C263),0,X263/($C263/1000))</f>
        <v>459.96767839727619</v>
      </c>
      <c r="Z263" s="1">
        <v>30</v>
      </c>
      <c r="AA263" s="1"/>
      <c r="AB263" s="1">
        <v>0.161</v>
      </c>
      <c r="AC263" s="1"/>
      <c r="AD263" s="1">
        <f>IF(ISBLANK(Z263),0,Z263/100*9.8*1/(AB263*6)*2*PI())</f>
        <v>19.122737891416133</v>
      </c>
      <c r="AE263" s="1">
        <f>IF(ISBLANK($C263),0,AD263/($C263/1000))</f>
        <v>335.48662967396723</v>
      </c>
      <c r="AH263" s="1">
        <f>IF(ISBLANK(AF263),0,AF263/100*9.8*1/(AG263*6)*2*PI())</f>
        <v>0</v>
      </c>
      <c r="AI263" s="1">
        <f>IF(ISBLANK($C263),0,AH263/($C263/1000))</f>
        <v>0</v>
      </c>
      <c r="AJ263" s="1">
        <v>26</v>
      </c>
      <c r="AK263" s="1"/>
      <c r="AL263" s="1">
        <v>0.184</v>
      </c>
      <c r="AM263" s="1"/>
      <c r="AN263" s="1">
        <f>IF(ISBLANK(AJ263),0,AJ263/100*9.8*1/(AL263*6)*2*PI())</f>
        <v>14.501409567657236</v>
      </c>
      <c r="AO263" s="1">
        <f>IF(ISBLANK($C263),0,AN263/($C263/1000))</f>
        <v>254.41069416942517</v>
      </c>
      <c r="AT263" s="1">
        <f>IF(ISBLANK(AP263),0,AP263/100*9.8*1/(AR263*6)*2*PI())</f>
        <v>0</v>
      </c>
      <c r="AU263" s="1">
        <f>IF(ISBLANK($C263),0,AT263/($C263/1000))</f>
        <v>0</v>
      </c>
      <c r="AX263" s="1">
        <f>IF(ISBLANK(AV263),0,AV263/100*9.8*1/(AW263*6)*2*PI())</f>
        <v>0</v>
      </c>
      <c r="AY263" s="1">
        <f>IF(ISBLANK($C263),0,AX263/($C263/1000))</f>
        <v>0</v>
      </c>
      <c r="BB263" s="1">
        <f>IF(ISBLANK(AZ263),0,AZ263/100*9.8*1/(BA263*6)*2*PI())</f>
        <v>0</v>
      </c>
      <c r="BC263" s="1">
        <f>IF(ISBLANK($C263),0,BB263/($C263/1000))</f>
        <v>0</v>
      </c>
      <c r="BF263" s="1">
        <f>IF(ISBLANK(BD263),0,BD263/100*9.8*1/(BE263*6)*2*PI())</f>
        <v>0</v>
      </c>
      <c r="BG263" s="1">
        <f>IF(ISBLANK($C263),0,BF263/($C263/1000))</f>
        <v>0</v>
      </c>
      <c r="BL263" s="1">
        <f>IF(ISBLANK(BH263),0,BH263/100*9.8*1/(BJ263*6)*2*PI())</f>
        <v>0</v>
      </c>
      <c r="BM263" s="1">
        <f>IF(ISBLANK($C263),0,BL263/($C263/1000))</f>
        <v>0</v>
      </c>
      <c r="BP263" s="1">
        <f>IF(ISBLANK(BN263),0,BN263/100*9.8*1/(BO263*6)*2*PI())</f>
        <v>0</v>
      </c>
      <c r="BQ263" s="1">
        <f>IF(ISBLANK($C263),0,BP263/($C263/1000))</f>
        <v>0</v>
      </c>
      <c r="BR263" s="3" t="s">
        <v>386</v>
      </c>
    </row>
    <row r="264" spans="1:70" ht="13.5" customHeight="1">
      <c r="A264" s="1" t="s">
        <v>45</v>
      </c>
      <c r="B264" s="1" t="s">
        <v>424</v>
      </c>
      <c r="C264" s="1">
        <v>26</v>
      </c>
      <c r="G264" s="1"/>
      <c r="H264" s="1">
        <f>IF(ISBLANK(D264),0,D264/100*9.8*1/(F264*6)*2*PI())</f>
        <v>0</v>
      </c>
      <c r="I264" s="1">
        <f>IF(ISBLANK($C264),0,H264/($C264/1000))</f>
        <v>0</v>
      </c>
      <c r="M264" s="1"/>
      <c r="N264" s="1">
        <f>IF(ISBLANK(J264),0,J264/100*9.8*1/(L264*6)*2*PI())</f>
        <v>0</v>
      </c>
      <c r="O264" s="1">
        <f>IF(ISBLANK($C264),0,N264/($C264/1000))</f>
        <v>0</v>
      </c>
      <c r="P264" s="1"/>
      <c r="Q264" s="1"/>
      <c r="R264" s="1"/>
      <c r="S264" s="1"/>
      <c r="T264" s="1">
        <f>IF(ISBLANK(P264),0,P264/100*9.8*1/(R264*6)*2*PI())</f>
        <v>0</v>
      </c>
      <c r="U264" s="1">
        <f>IF(ISBLANK($C264),0,T264/($C264/1000))</f>
        <v>0</v>
      </c>
      <c r="V264" s="1">
        <v>11</v>
      </c>
      <c r="W264" s="1">
        <v>0.11</v>
      </c>
      <c r="X264" s="1">
        <f>IF(ISBLANK(V264),0,V264/100*9.8*1/(W264*6)*2*PI())</f>
        <v>10.262536001726657</v>
      </c>
      <c r="Y264" s="1">
        <f>IF(ISBLANK($C264),0,X264/($C264/1000))</f>
        <v>394.712923143333</v>
      </c>
      <c r="Z264" s="1">
        <v>10</v>
      </c>
      <c r="AA264" s="1"/>
      <c r="AB264" s="1">
        <v>0.12</v>
      </c>
      <c r="AC264" s="1"/>
      <c r="AD264" s="1">
        <f>IF(ISBLANK(Z264),0,Z264/100*9.8*1/(AB264*6)*2*PI())</f>
        <v>8.5521133347722156</v>
      </c>
      <c r="AE264" s="1">
        <f>IF(ISBLANK($C264),0,AD264/($C264/1000))</f>
        <v>328.92743595277756</v>
      </c>
      <c r="AH264" s="1">
        <f>IF(ISBLANK(AF264),0,AF264/100*9.8*1/(AG264*6)*2*PI())</f>
        <v>0</v>
      </c>
      <c r="AI264" s="1">
        <f>IF(ISBLANK($C264),0,AH264/($C264/1000))</f>
        <v>0</v>
      </c>
      <c r="AJ264" s="1">
        <v>8.1999999999999993</v>
      </c>
      <c r="AK264" s="1"/>
      <c r="AL264" s="1">
        <v>0.15</v>
      </c>
      <c r="AM264" s="1"/>
      <c r="AN264" s="1">
        <f>IF(ISBLANK(AJ264),0,AJ264/100*9.8*1/(AL264*6)*2*PI())</f>
        <v>5.6101863476105729</v>
      </c>
      <c r="AO264" s="1">
        <f>IF(ISBLANK($C264),0,AN264/($C264/1000))</f>
        <v>215.77639798502204</v>
      </c>
      <c r="AT264" s="1">
        <f>IF(ISBLANK(AP264),0,AP264/100*9.8*1/(AR264*6)*2*PI())</f>
        <v>0</v>
      </c>
      <c r="AU264" s="1">
        <f>IF(ISBLANK($C264),0,AT264/($C264/1000))</f>
        <v>0</v>
      </c>
      <c r="AV264" s="1">
        <v>7.5</v>
      </c>
      <c r="AW264" s="1">
        <v>0.17</v>
      </c>
      <c r="AX264" s="1">
        <f>IF(ISBLANK(AV264),0,AV264/100*9.8*1/(AW264*6)*2*PI())</f>
        <v>4.5275894125264662</v>
      </c>
      <c r="AY264" s="1">
        <f>IF(ISBLANK($C264),0,AX264/($C264/1000))</f>
        <v>174.13805432794101</v>
      </c>
      <c r="BB264" s="1">
        <v>0</v>
      </c>
      <c r="BC264" s="1">
        <v>0</v>
      </c>
      <c r="BF264" s="1">
        <f>IF(ISBLANK(BD264),0,BD264/100*9.8*1/(BE264*6)*2*PI())</f>
        <v>0</v>
      </c>
      <c r="BG264" s="1">
        <f>IF(ISBLANK($C264),0,BF264/($C264/1000))</f>
        <v>0</v>
      </c>
      <c r="BL264" s="1">
        <f>IF(ISBLANK(BH264),0,BH264/100*9.8*1/(BJ264*6)*2*PI())</f>
        <v>0</v>
      </c>
      <c r="BM264" s="1">
        <f>IF(ISBLANK($C264),0,BL264/($C264/1000))</f>
        <v>0</v>
      </c>
      <c r="BP264" s="1">
        <f>IF(ISBLANK(BN264),0,BN264/100*9.8*1/(BO264*6)*2*PI())</f>
        <v>0</v>
      </c>
      <c r="BQ264" s="1">
        <f>IF(ISBLANK($C264),0,BP264/($C264/1000))</f>
        <v>0</v>
      </c>
      <c r="BR264" s="3" t="s">
        <v>425</v>
      </c>
    </row>
    <row r="265" spans="1:70" ht="13.5" customHeight="1">
      <c r="A265" s="1" t="s">
        <v>76</v>
      </c>
      <c r="B265" s="1" t="s">
        <v>642</v>
      </c>
      <c r="C265" s="1">
        <v>58</v>
      </c>
      <c r="H265" s="1">
        <f>IF(ISBLANK(D265),0,D265/100*9.8*1/(F265*6)*2*PI())</f>
        <v>0</v>
      </c>
      <c r="I265" s="1">
        <f>IF(ISBLANK($C265),0,H265/($C265/1000))</f>
        <v>0</v>
      </c>
      <c r="M265" s="1"/>
      <c r="N265" s="1">
        <f>IF(ISBLANK(J265),0,J265/100*9.8*1/(L265*6)*2*PI())</f>
        <v>0</v>
      </c>
      <c r="O265" s="1">
        <f>IF(ISBLANK($C265),0,N265/($C265/1000))</f>
        <v>0</v>
      </c>
      <c r="P265" s="1"/>
      <c r="Q265" s="1"/>
      <c r="R265" s="1"/>
      <c r="S265" s="1"/>
      <c r="T265" s="1">
        <f>IF(ISBLANK(P265),0,P265/100*9.8*1/(R265*6)*2*PI())</f>
        <v>0</v>
      </c>
      <c r="U265" s="1">
        <f>IF(ISBLANK($C265),0,T265/($C265/1000))</f>
        <v>0</v>
      </c>
      <c r="X265" s="1">
        <f>IF(ISBLANK(V265),0,V265/100*9.8*1/(W265*6)*2*PI())</f>
        <v>0</v>
      </c>
      <c r="Y265" s="1">
        <f>IF(ISBLANK($C265),0,X265/($C265/1000))</f>
        <v>0</v>
      </c>
      <c r="Z265" s="1">
        <v>5.2</v>
      </c>
      <c r="AA265" s="1"/>
      <c r="AB265" s="1">
        <v>2.8000000000000001E-2</v>
      </c>
      <c r="AC265" s="1"/>
      <c r="AD265" s="1">
        <f>IF(ISBLANK(Z265),0,Z265/100*9.8*1/(AB265*6)*2*PI())</f>
        <v>19.058995431778079</v>
      </c>
      <c r="AE265" s="1">
        <f>IF(ISBLANK($C265),0,AD265/($C265/1000))</f>
        <v>328.60336951341515</v>
      </c>
      <c r="AH265" s="1">
        <f>IF(ISBLANK(AF265),0,AF265/100*9.8*1/(AG265*6)*2*PI())</f>
        <v>0</v>
      </c>
      <c r="AI265" s="1">
        <f>IF(ISBLANK($C265),0,AH265/($C265/1000))</f>
        <v>0</v>
      </c>
      <c r="AJ265" s="1">
        <v>3.8</v>
      </c>
      <c r="AK265" s="1"/>
      <c r="AL265" s="1">
        <v>2.9000000000000001E-2</v>
      </c>
      <c r="AM265" s="1"/>
      <c r="AN265" s="1">
        <f>IF(ISBLANK(AJ265),0,AJ265/100*9.8*1/(AL265*6)*2*PI())</f>
        <v>13.447460967779756</v>
      </c>
      <c r="AO265" s="1">
        <f>IF(ISBLANK($C265),0,AN265/($C265/1000))</f>
        <v>231.8527753065475</v>
      </c>
      <c r="AT265" s="1">
        <f>IF(ISBLANK(AP265),0,AP265/100*9.8*1/(AR265*6)*2*PI())</f>
        <v>0</v>
      </c>
      <c r="AU265" s="1">
        <f>IF(ISBLANK($C265),0,AT265/($C265/1000))</f>
        <v>0</v>
      </c>
      <c r="AX265" s="1">
        <f>IF(ISBLANK(AV265),0,AV265/100*9.8*1/(AW265*6)*2*PI())</f>
        <v>0</v>
      </c>
      <c r="AY265" s="1">
        <f>IF(ISBLANK($C265),0,AX265/($C265/1000))</f>
        <v>0</v>
      </c>
      <c r="BB265" s="1">
        <f>IF(ISBLANK(AZ265),0,AZ265/100*9.8*1/(BA265*6)*2*PI())</f>
        <v>0</v>
      </c>
      <c r="BC265" s="1">
        <f>IF(ISBLANK($C265),0,BB265/($C265/1000))</f>
        <v>0</v>
      </c>
      <c r="BF265" s="1">
        <f>IF(ISBLANK(BD265),0,BD265/100*9.8*1/(BE265*6)*2*PI())</f>
        <v>0</v>
      </c>
      <c r="BG265" s="1">
        <f>IF(ISBLANK($C265),0,BF265/($C265/1000))</f>
        <v>0</v>
      </c>
      <c r="BL265" s="1">
        <f>IF(ISBLANK(BH265),0,BH265/100*9.8*1/(BJ265*6)*2*PI())</f>
        <v>0</v>
      </c>
      <c r="BM265" s="1">
        <f>IF(ISBLANK($C265),0,BL265/($C265/1000))</f>
        <v>0</v>
      </c>
      <c r="BP265" s="1">
        <f>IF(ISBLANK(BN265),0,BN265/100*9.8*1/(BO265*6)*2*PI())</f>
        <v>0</v>
      </c>
      <c r="BQ265" s="1">
        <f>IF(ISBLANK($C265),0,BP265/($C265/1000))</f>
        <v>0</v>
      </c>
      <c r="BR265" s="3" t="s">
        <v>643</v>
      </c>
    </row>
    <row r="266" spans="1:70" ht="13.5" customHeight="1">
      <c r="A266" s="1" t="s">
        <v>76</v>
      </c>
      <c r="B266" s="1" t="s">
        <v>413</v>
      </c>
      <c r="C266" s="1">
        <v>53</v>
      </c>
      <c r="H266" s="1">
        <f>IF(ISBLANK(D266),0,D266/100*9.8*1/(F266*6)*2*PI())</f>
        <v>0</v>
      </c>
      <c r="I266" s="1">
        <f>IF(ISBLANK($C266),0,H266/($C266/1000))</f>
        <v>0</v>
      </c>
      <c r="M266" s="1"/>
      <c r="N266" s="1">
        <f>IF(ISBLANK(J266),0,J266/100*9.8*1/(L266*6)*2*PI())</f>
        <v>0</v>
      </c>
      <c r="O266" s="1">
        <f>IF(ISBLANK($C266),0,N266/($C266/1000))</f>
        <v>0</v>
      </c>
      <c r="P266" s="1"/>
      <c r="Q266" s="1"/>
      <c r="R266" s="1"/>
      <c r="S266" s="1"/>
      <c r="T266" s="1">
        <f>IF(ISBLANK(P266),0,P266/100*9.8*1/(R266*6)*2*PI())</f>
        <v>0</v>
      </c>
      <c r="U266" s="1">
        <f>IF(ISBLANK($C266),0,T266/($C266/1000))</f>
        <v>0</v>
      </c>
      <c r="V266" s="1">
        <v>23</v>
      </c>
      <c r="W266" s="1">
        <v>0.104</v>
      </c>
      <c r="X266" s="1">
        <f>IF(ISBLANK(V266),0,V266/100*9.8*1/(W266*6)*2*PI())</f>
        <v>22.695993080741651</v>
      </c>
      <c r="Y266" s="1">
        <f>IF(ISBLANK($C266),0,X266/($C266/1000))</f>
        <v>428.22628454229533</v>
      </c>
      <c r="Z266" s="1">
        <v>20</v>
      </c>
      <c r="AA266" s="1"/>
      <c r="AB266" s="1">
        <v>0.11799999999999999</v>
      </c>
      <c r="AC266" s="1"/>
      <c r="AD266" s="1">
        <f>IF(ISBLANK(Z266),0,Z266/100*9.8*1/(AB266*6)*2*PI())</f>
        <v>17.394128816485864</v>
      </c>
      <c r="AE266" s="1">
        <f>IF(ISBLANK($C266),0,AD266/($C266/1000))</f>
        <v>328.19110974501632</v>
      </c>
      <c r="AH266" s="1">
        <f>IF(ISBLANK(AF266),0,AF266/100*9.8*1/(AG266*6)*2*PI())</f>
        <v>0</v>
      </c>
      <c r="AI266" s="1">
        <f>IF(ISBLANK($C266),0,AH266/($C266/1000))</f>
        <v>0</v>
      </c>
      <c r="AJ266" s="1">
        <v>17</v>
      </c>
      <c r="AK266" s="1"/>
      <c r="AL266" s="1">
        <v>0.14599999999999999</v>
      </c>
      <c r="AM266" s="1"/>
      <c r="AN266" s="1">
        <f>IF(ISBLANK(AJ266),0,AJ266/100*9.8*1/(AL266*6)*2*PI())</f>
        <v>11.949528221188576</v>
      </c>
      <c r="AO266" s="1">
        <f>IF(ISBLANK($C266),0,AN266/($C266/1000))</f>
        <v>225.46279662619955</v>
      </c>
      <c r="AT266" s="1">
        <f>IF(ISBLANK(AP266),0,AP266/100*9.8*1/(AR266*6)*2*PI())</f>
        <v>0</v>
      </c>
      <c r="AU266" s="1">
        <f>IF(ISBLANK($C266),0,AT266/($C266/1000))</f>
        <v>0</v>
      </c>
      <c r="AX266" s="1">
        <f>IF(ISBLANK(AV266),0,AV266/100*9.8*1/(AW266*6)*2*PI())</f>
        <v>0</v>
      </c>
      <c r="AY266" s="1">
        <f>IF(ISBLANK($C266),0,AX266/($C266/1000))</f>
        <v>0</v>
      </c>
      <c r="BB266" s="1">
        <f>IF(ISBLANK(AZ266),0,AZ266/100*9.8*1/(BA266*6)*2*PI())</f>
        <v>0</v>
      </c>
      <c r="BC266" s="1">
        <f>IF(ISBLANK($C266),0,BB266/($C266/1000))</f>
        <v>0</v>
      </c>
      <c r="BF266" s="1">
        <f>IF(ISBLANK(BD266),0,BD266/100*9.8*1/(BE266*6)*2*PI())</f>
        <v>0</v>
      </c>
      <c r="BG266" s="1">
        <f>IF(ISBLANK($C266),0,BF266/($C266/1000))</f>
        <v>0</v>
      </c>
      <c r="BL266" s="1">
        <f>IF(ISBLANK(BH266),0,BH266/100*9.8*1/(BJ266*6)*2*PI())</f>
        <v>0</v>
      </c>
      <c r="BM266" s="1">
        <f>IF(ISBLANK($C266),0,BL266/($C266/1000))</f>
        <v>0</v>
      </c>
      <c r="BP266" s="1">
        <f>IF(ISBLANK(BN266),0,BN266/100*9.8*1/(BO266*6)*2*PI())</f>
        <v>0</v>
      </c>
      <c r="BQ266" s="1">
        <f>IF(ISBLANK($C266),0,BP266/($C266/1000))</f>
        <v>0</v>
      </c>
      <c r="BR266" s="3" t="s">
        <v>414</v>
      </c>
    </row>
    <row r="267" spans="1:70" ht="13.5" customHeight="1">
      <c r="A267" s="1" t="s">
        <v>45</v>
      </c>
      <c r="B267" s="1" t="s">
        <v>417</v>
      </c>
      <c r="C267" s="1">
        <v>24.5</v>
      </c>
      <c r="G267" s="1"/>
      <c r="H267" s="1">
        <f>IF(ISBLANK(D267),0,D267/100*9.8*1/(F267*6)*2*PI())</f>
        <v>0</v>
      </c>
      <c r="I267" s="1">
        <f>IF(ISBLANK($C267),0,H267/($C267/1000))</f>
        <v>0</v>
      </c>
      <c r="M267" s="1"/>
      <c r="N267" s="1">
        <f>IF(ISBLANK(J267),0,J267/100*9.8*1/(L267*6)*2*PI())</f>
        <v>0</v>
      </c>
      <c r="O267" s="1">
        <f>IF(ISBLANK($C267),0,N267/($C267/1000))</f>
        <v>0</v>
      </c>
      <c r="P267" s="1"/>
      <c r="Q267" s="1"/>
      <c r="R267" s="1"/>
      <c r="S267" s="1"/>
      <c r="T267" s="1">
        <f>IF(ISBLANK(P267),0,P267/100*9.8*1/(R267*6)*2*PI())</f>
        <v>0</v>
      </c>
      <c r="U267" s="1">
        <f>IF(ISBLANK($C267),0,T267/($C267/1000))</f>
        <v>0</v>
      </c>
      <c r="V267" s="1">
        <v>8</v>
      </c>
      <c r="W267" s="1">
        <v>0.08</v>
      </c>
      <c r="X267" s="1">
        <f>IF(ISBLANK(V267),0,V267/100*9.8*1/(W267*6)*2*PI())</f>
        <v>10.262536001726659</v>
      </c>
      <c r="Y267" s="1">
        <f>IF(ISBLANK($C267),0,X267/($C267/1000))</f>
        <v>418.87902047863912</v>
      </c>
      <c r="Z267" s="1">
        <v>7</v>
      </c>
      <c r="AA267" s="1"/>
      <c r="AB267" s="1">
        <v>0.09</v>
      </c>
      <c r="AC267" s="1"/>
      <c r="AD267" s="1">
        <f>IF(ISBLANK(Z267),0,Z267/100*9.8*1/(AB267*6)*2*PI())</f>
        <v>7.9819724457874015</v>
      </c>
      <c r="AE267" s="1">
        <f>IF(ISBLANK($C267),0,AD267/($C267/1000))</f>
        <v>325.79479370560819</v>
      </c>
      <c r="AH267" s="1">
        <f>IF(ISBLANK(AF267),0,AF267/100*9.8*1/(AG267*6)*2*PI())</f>
        <v>0</v>
      </c>
      <c r="AI267" s="1">
        <f>IF(ISBLANK($C267),0,AH267/($C267/1000))</f>
        <v>0</v>
      </c>
      <c r="AJ267" s="1">
        <v>6.2</v>
      </c>
      <c r="AK267" s="1"/>
      <c r="AL267" s="1">
        <v>0.105</v>
      </c>
      <c r="AM267" s="1"/>
      <c r="AN267" s="1">
        <f>IF(ISBLANK(AJ267),0,AJ267/100*9.8*1/(AL267*6)*2*PI())</f>
        <v>6.0597831629243117</v>
      </c>
      <c r="AO267" s="1">
        <f>IF(ISBLANK($C267),0,AN267/($C267/1000))</f>
        <v>247.33808828262497</v>
      </c>
      <c r="AT267" s="1">
        <f>IF(ISBLANK(AP267),0,AP267/100*9.8*1/(AR267*6)*2*PI())</f>
        <v>0</v>
      </c>
      <c r="AU267" s="1">
        <f>IF(ISBLANK($C267),0,AT267/($C267/1000))</f>
        <v>0</v>
      </c>
      <c r="AV267" s="1">
        <v>5</v>
      </c>
      <c r="AW267" s="1">
        <v>0.12</v>
      </c>
      <c r="AX267" s="1">
        <f>IF(ISBLANK(AV267),0,AV267/100*9.8*1/(AW267*6)*2*PI())</f>
        <v>4.2760566673861078</v>
      </c>
      <c r="AY267" s="1">
        <f>IF(ISBLANK($C267),0,AX267/($C267/1000))</f>
        <v>174.53292519943295</v>
      </c>
      <c r="BB267" s="1">
        <v>0</v>
      </c>
      <c r="BC267" s="1">
        <v>0</v>
      </c>
      <c r="BF267" s="1">
        <f>IF(ISBLANK(BD267),0,BD267/100*9.8*1/(BE267*6)*2*PI())</f>
        <v>0</v>
      </c>
      <c r="BG267" s="1">
        <f>IF(ISBLANK($C267),0,BF267/($C267/1000))</f>
        <v>0</v>
      </c>
      <c r="BL267" s="1">
        <f>IF(ISBLANK(BH267),0,BH267/100*9.8*1/(BJ267*6)*2*PI())</f>
        <v>0</v>
      </c>
      <c r="BM267" s="1">
        <f>IF(ISBLANK($C267),0,BL267/($C267/1000))</f>
        <v>0</v>
      </c>
      <c r="BP267" s="1">
        <f>IF(ISBLANK(BN267),0,BN267/100*9.8*1/(BO267*6)*2*PI())</f>
        <v>0</v>
      </c>
      <c r="BQ267" s="1">
        <f>IF(ISBLANK($C267),0,BP267/($C267/1000))</f>
        <v>0</v>
      </c>
      <c r="BR267" s="3" t="s">
        <v>418</v>
      </c>
    </row>
    <row r="268" spans="1:70" ht="13.5" customHeight="1">
      <c r="A268" s="1" t="s">
        <v>76</v>
      </c>
      <c r="B268" s="1" t="s">
        <v>402</v>
      </c>
      <c r="C268" s="1">
        <v>29</v>
      </c>
      <c r="H268" s="1">
        <f>IF(ISBLANK(D268),0,D268/100*9.8*1/(F268*6)*2*PI())</f>
        <v>0</v>
      </c>
      <c r="I268" s="1">
        <f>IF(ISBLANK($C268),0,H268/($C268/1000))</f>
        <v>0</v>
      </c>
      <c r="M268" s="1"/>
      <c r="N268" s="1">
        <f>IF(ISBLANK(J268),0,J268/100*9.8*1/(L268*6)*2*PI())</f>
        <v>0</v>
      </c>
      <c r="O268" s="1">
        <f>IF(ISBLANK($C268),0,N268/($C268/1000))</f>
        <v>0</v>
      </c>
      <c r="P268" s="1"/>
      <c r="Q268" s="1"/>
      <c r="R268" s="1"/>
      <c r="S268" s="1"/>
      <c r="T268" s="1">
        <f>IF(ISBLANK(P268),0,P268/100*9.8*1/(R268*6)*2*PI())</f>
        <v>0</v>
      </c>
      <c r="U268" s="1">
        <f>IF(ISBLANK($C268),0,T268/($C268/1000))</f>
        <v>0</v>
      </c>
      <c r="V268" s="1">
        <v>10.4</v>
      </c>
      <c r="W268" s="1">
        <v>8.2000000000000003E-2</v>
      </c>
      <c r="X268" s="1">
        <f>IF(ISBLANK(V268),0,V268/100*9.8*1/(W268*6)*2*PI())</f>
        <v>13.015899319263079</v>
      </c>
      <c r="Y268" s="1">
        <f>IF(ISBLANK($C268),0,X268/($C268/1000))</f>
        <v>448.82411445734755</v>
      </c>
      <c r="Z268" s="1">
        <v>8.9</v>
      </c>
      <c r="AA268" s="1"/>
      <c r="AB268" s="1">
        <v>9.8000000000000004E-2</v>
      </c>
      <c r="AC268" s="1"/>
      <c r="AD268" s="1">
        <f>IF(ISBLANK(Z268),0,Z268/100*9.8*1/(AB268*6)*2*PI())</f>
        <v>9.3200582056497208</v>
      </c>
      <c r="AE268" s="1">
        <f>IF(ISBLANK($C268),0,AD268/($C268/1000))</f>
        <v>321.38131743619726</v>
      </c>
      <c r="AH268" s="1">
        <f>IF(ISBLANK(AF268),0,AF268/100*9.8*1/(AG268*6)*2*PI())</f>
        <v>0</v>
      </c>
      <c r="AI268" s="1">
        <f>IF(ISBLANK($C268),0,AH268/($C268/1000))</f>
        <v>0</v>
      </c>
      <c r="AJ268" s="1">
        <v>7.7</v>
      </c>
      <c r="AK268" s="1"/>
      <c r="AL268" s="1">
        <v>0.12</v>
      </c>
      <c r="AM268" s="1"/>
      <c r="AN268" s="1">
        <f>IF(ISBLANK(AJ268),0,AJ268/100*9.8*1/(AL268*6)*2*PI())</f>
        <v>6.585127267774606</v>
      </c>
      <c r="AO268" s="1">
        <f>IF(ISBLANK($C268),0,AN268/($C268/1000))</f>
        <v>227.0733540611933</v>
      </c>
      <c r="AT268" s="1">
        <f>IF(ISBLANK(AP268),0,AP268/100*9.8*1/(AR268*6)*2*PI())</f>
        <v>0</v>
      </c>
      <c r="AU268" s="1">
        <f>IF(ISBLANK($C268),0,AT268/($C268/1000))</f>
        <v>0</v>
      </c>
      <c r="AX268" s="1">
        <f>IF(ISBLANK(AV268),0,AV268/100*9.8*1/(AW268*6)*2*PI())</f>
        <v>0</v>
      </c>
      <c r="AY268" s="1">
        <f>IF(ISBLANK($C268),0,AX268/($C268/1000))</f>
        <v>0</v>
      </c>
      <c r="BB268" s="1">
        <f>IF(ISBLANK(AZ268),0,AZ268/100*9.8*1/(BA268*6)*2*PI())</f>
        <v>0</v>
      </c>
      <c r="BC268" s="1">
        <f>IF(ISBLANK($C268),0,BB268/($C268/1000))</f>
        <v>0</v>
      </c>
      <c r="BF268" s="1">
        <f>IF(ISBLANK(BD268),0,BD268/100*9.8*1/(BE268*6)*2*PI())</f>
        <v>0</v>
      </c>
      <c r="BG268" s="1">
        <f>IF(ISBLANK($C268),0,BF268/($C268/1000))</f>
        <v>0</v>
      </c>
      <c r="BL268" s="1">
        <f>IF(ISBLANK(BH268),0,BH268/100*9.8*1/(BJ268*6)*2*PI())</f>
        <v>0</v>
      </c>
      <c r="BM268" s="1">
        <f>IF(ISBLANK($C268),0,BL268/($C268/1000))</f>
        <v>0</v>
      </c>
      <c r="BP268" s="1">
        <f>IF(ISBLANK(BN268),0,BN268/100*9.8*1/(BO268*6)*2*PI())</f>
        <v>0</v>
      </c>
      <c r="BQ268" s="1">
        <f>IF(ISBLANK($C268),0,BP268/($C268/1000))</f>
        <v>0</v>
      </c>
      <c r="BR268" s="3" t="s">
        <v>403</v>
      </c>
    </row>
    <row r="269" spans="1:70" ht="13.5" customHeight="1">
      <c r="A269" s="1" t="s">
        <v>76</v>
      </c>
      <c r="B269" s="1" t="s">
        <v>420</v>
      </c>
      <c r="C269" s="1">
        <v>30</v>
      </c>
      <c r="H269" s="1">
        <f>IF(ISBLANK(D269),0,D269/100*9.8*1/(F269*6)*2*PI())</f>
        <v>0</v>
      </c>
      <c r="I269" s="1">
        <f>IF(ISBLANK($C269),0,H269/($C269/1000))</f>
        <v>0</v>
      </c>
      <c r="M269" s="1"/>
      <c r="N269" s="1">
        <f>IF(ISBLANK(J269),0,J269/100*9.8*1/(L269*6)*2*PI())</f>
        <v>0</v>
      </c>
      <c r="O269" s="1">
        <f>IF(ISBLANK($C269),0,N269/($C269/1000))</f>
        <v>0</v>
      </c>
      <c r="P269" s="1"/>
      <c r="Q269" s="1"/>
      <c r="R269" s="1"/>
      <c r="S269" s="1"/>
      <c r="T269" s="1">
        <f>IF(ISBLANK(P269),0,P269/100*9.8*1/(R269*6)*2*PI())</f>
        <v>0</v>
      </c>
      <c r="U269" s="1">
        <f>IF(ISBLANK($C269),0,T269/($C269/1000))</f>
        <v>0</v>
      </c>
      <c r="V269" s="1">
        <v>9.1</v>
      </c>
      <c r="W269" s="1">
        <v>7.5999999999999998E-2</v>
      </c>
      <c r="X269" s="1">
        <f>IF(ISBLANK(V269),0,V269/100*9.8*1/(W269*6)*2*PI())</f>
        <v>12.288036528383236</v>
      </c>
      <c r="Y269" s="1">
        <f>IF(ISBLANK($C269),0,X269/($C269/1000))</f>
        <v>409.60121761277452</v>
      </c>
      <c r="Z269" s="1">
        <v>8.4</v>
      </c>
      <c r="AA269" s="1"/>
      <c r="AB269" s="1">
        <v>0.09</v>
      </c>
      <c r="AC269" s="1"/>
      <c r="AD269" s="1">
        <f>IF(ISBLANK(Z269),0,Z269/100*9.8*1/(AB269*6)*2*PI())</f>
        <v>9.5783669349448815</v>
      </c>
      <c r="AE269" s="1">
        <f>IF(ISBLANK($C269),0,AD269/($C269/1000))</f>
        <v>319.27889783149607</v>
      </c>
      <c r="AH269" s="1">
        <f>IF(ISBLANK(AF269),0,AF269/100*9.8*1/(AG269*6)*2*PI())</f>
        <v>0</v>
      </c>
      <c r="AI269" s="1">
        <f>IF(ISBLANK($C269),0,AH269/($C269/1000))</f>
        <v>0</v>
      </c>
      <c r="AJ269" s="1">
        <v>6.5</v>
      </c>
      <c r="AK269" s="1"/>
      <c r="AL269" s="1">
        <v>0.11700000000000001</v>
      </c>
      <c r="AM269" s="1"/>
      <c r="AN269" s="1">
        <f>IF(ISBLANK(AJ269),0,AJ269/100*9.8*1/(AL269*6)*2*PI())</f>
        <v>5.7014088898481434</v>
      </c>
      <c r="AO269" s="1">
        <f>IF(ISBLANK($C269),0,AN269/($C269/1000))</f>
        <v>190.04696299493813</v>
      </c>
      <c r="AT269" s="1">
        <f>IF(ISBLANK(AP269),0,AP269/100*9.8*1/(AR269*6)*2*PI())</f>
        <v>0</v>
      </c>
      <c r="AU269" s="1">
        <f>IF(ISBLANK($C269),0,AT269/($C269/1000))</f>
        <v>0</v>
      </c>
      <c r="AX269" s="1">
        <f>IF(ISBLANK(AV269),0,AV269/100*9.8*1/(AW269*6)*2*PI())</f>
        <v>0</v>
      </c>
      <c r="AY269" s="1">
        <f>IF(ISBLANK($C269),0,AX269/($C269/1000))</f>
        <v>0</v>
      </c>
      <c r="BB269" s="1">
        <f>IF(ISBLANK(AZ269),0,AZ269/100*9.8*1/(BA269*6)*2*PI())</f>
        <v>0</v>
      </c>
      <c r="BC269" s="1">
        <f>IF(ISBLANK($C269),0,BB269/($C269/1000))</f>
        <v>0</v>
      </c>
      <c r="BF269" s="1">
        <f>IF(ISBLANK(BD269),0,BD269/100*9.8*1/(BE269*6)*2*PI())</f>
        <v>0</v>
      </c>
      <c r="BG269" s="1">
        <f>IF(ISBLANK($C269),0,BF269/($C269/1000))</f>
        <v>0</v>
      </c>
      <c r="BL269" s="1">
        <f>IF(ISBLANK(BH269),0,BH269/100*9.8*1/(BJ269*6)*2*PI())</f>
        <v>0</v>
      </c>
      <c r="BM269" s="1">
        <f>IF(ISBLANK($C269),0,BL269/($C269/1000))</f>
        <v>0</v>
      </c>
      <c r="BP269" s="1">
        <f>IF(ISBLANK(BN269),0,BN269/100*9.8*1/(BO269*6)*2*PI())</f>
        <v>0</v>
      </c>
      <c r="BQ269" s="1">
        <f>IF(ISBLANK($C269),0,BP269/($C269/1000))</f>
        <v>0</v>
      </c>
      <c r="BR269" s="3" t="s">
        <v>421</v>
      </c>
    </row>
    <row r="270" spans="1:70" ht="13.5" customHeight="1">
      <c r="A270" s="1" t="s">
        <v>76</v>
      </c>
      <c r="B270" s="10" t="s">
        <v>428</v>
      </c>
      <c r="C270" s="1">
        <v>30</v>
      </c>
      <c r="H270" s="1">
        <f>IF(ISBLANK(D270),0,D270/100*9.8*1/(F270*6)*2*PI())</f>
        <v>0</v>
      </c>
      <c r="I270" s="1">
        <f>IF(ISBLANK($C270),0,H270/($C270/1000))</f>
        <v>0</v>
      </c>
      <c r="M270" s="1"/>
      <c r="N270" s="1">
        <f>IF(ISBLANK(J270),0,J270/100*9.8*1/(L270*6)*2*PI())</f>
        <v>0</v>
      </c>
      <c r="O270" s="1">
        <f>IF(ISBLANK($C270),0,N270/($C270/1000))</f>
        <v>0</v>
      </c>
      <c r="P270" s="1"/>
      <c r="Q270" s="1"/>
      <c r="R270" s="1"/>
      <c r="S270" s="1"/>
      <c r="T270" s="1">
        <f>IF(ISBLANK(P270),0,P270/100*9.8*1/(R270*6)*2*PI())</f>
        <v>0</v>
      </c>
      <c r="U270" s="1">
        <f>IF(ISBLANK($C270),0,T270/($C270/1000))</f>
        <v>0</v>
      </c>
      <c r="V270" s="1">
        <v>5.5</v>
      </c>
      <c r="W270" s="1">
        <v>4.9000000000000002E-2</v>
      </c>
      <c r="X270" s="1">
        <f>IF(ISBLANK(V270),0,V270/100*9.8*1/(W270*6)*2*PI())</f>
        <v>11.519173063162574</v>
      </c>
      <c r="Y270" s="1">
        <f>IF(ISBLANK($C270),0,X270/($C270/1000))</f>
        <v>383.97243543875248</v>
      </c>
      <c r="Z270" s="1">
        <v>5.0999999999999996</v>
      </c>
      <c r="AA270" s="1"/>
      <c r="AB270" s="1">
        <v>5.5E-2</v>
      </c>
      <c r="AC270" s="1"/>
      <c r="AD270" s="1">
        <f>IF(ISBLANK(Z270),0,Z270/100*9.8*1/(AB270*6)*2*PI())</f>
        <v>9.5161697470556277</v>
      </c>
      <c r="AE270" s="10">
        <f>IF(ISBLANK($C270),0,AD270/($C270/1000))</f>
        <v>317.20565823518763</v>
      </c>
      <c r="AH270" s="1">
        <f>IF(ISBLANK(AF270),0,AF270/100*9.8*1/(AG270*6)*2*PI())</f>
        <v>0</v>
      </c>
      <c r="AI270" s="1">
        <f>IF(ISBLANK($C270),0,AH270/($C270/1000))</f>
        <v>0</v>
      </c>
      <c r="AJ270" s="1">
        <v>4.3</v>
      </c>
      <c r="AK270" s="1"/>
      <c r="AL270" s="1">
        <v>6.7000000000000004E-2</v>
      </c>
      <c r="AM270" s="1"/>
      <c r="AN270" s="1">
        <f>IF(ISBLANK(AJ270),0,AJ270/100*9.8*1/(AL270*6)*2*PI())</f>
        <v>6.5864037026006903</v>
      </c>
      <c r="AO270" s="1">
        <f>IF(ISBLANK($C270),0,AN270/($C270/1000))</f>
        <v>219.5467900866897</v>
      </c>
      <c r="AT270" s="1">
        <f>IF(ISBLANK(AP270),0,AP270/100*9.8*1/(AR270*6)*2*PI())</f>
        <v>0</v>
      </c>
      <c r="AU270" s="1">
        <f>IF(ISBLANK($C270),0,AT270/($C270/1000))</f>
        <v>0</v>
      </c>
      <c r="AX270" s="1">
        <f>IF(ISBLANK(AV270),0,AV270/100*9.8*1/(AW270*6)*2*PI())</f>
        <v>0</v>
      </c>
      <c r="AY270" s="1">
        <f>IF(ISBLANK($C270),0,AX270/($C270/1000))</f>
        <v>0</v>
      </c>
      <c r="BB270" s="1">
        <f>IF(ISBLANK(AZ270),0,AZ270/100*9.8*1/(BA270*6)*2*PI())</f>
        <v>0</v>
      </c>
      <c r="BC270" s="1">
        <f>IF(ISBLANK($C270),0,BB270/($C270/1000))</f>
        <v>0</v>
      </c>
      <c r="BF270" s="1">
        <f>IF(ISBLANK(BD270),0,BD270/100*9.8*1/(BE270*6)*2*PI())</f>
        <v>0</v>
      </c>
      <c r="BG270" s="1">
        <f>IF(ISBLANK($C270),0,BF270/($C270/1000))</f>
        <v>0</v>
      </c>
      <c r="BL270" s="1">
        <f>IF(ISBLANK(BH270),0,BH270/100*9.8*1/(BJ270*6)*2*PI())</f>
        <v>0</v>
      </c>
      <c r="BM270" s="1">
        <f>IF(ISBLANK($C270),0,BL270/($C270/1000))</f>
        <v>0</v>
      </c>
      <c r="BP270" s="1">
        <f>IF(ISBLANK(BN270),0,BN270/100*9.8*1/(BO270*6)*2*PI())</f>
        <v>0</v>
      </c>
      <c r="BQ270" s="1">
        <f>IF(ISBLANK($C270),0,BP270/($C270/1000))</f>
        <v>0</v>
      </c>
      <c r="BR270" s="3" t="s">
        <v>429</v>
      </c>
    </row>
    <row r="271" spans="1:70" ht="13.5" customHeight="1">
      <c r="A271" s="1" t="s">
        <v>76</v>
      </c>
      <c r="B271" s="7" t="s">
        <v>415</v>
      </c>
      <c r="C271" s="1">
        <v>26</v>
      </c>
      <c r="H271" s="1">
        <f>IF(ISBLANK(D271),0,D271/100*9.8*1/(F271*6)*2*PI())</f>
        <v>0</v>
      </c>
      <c r="I271" s="1">
        <f>IF(ISBLANK($C271),0,H271/($C271/1000))</f>
        <v>0</v>
      </c>
      <c r="M271" s="1"/>
      <c r="N271" s="1">
        <f>IF(ISBLANK(J271),0,J271/100*9.8*1/(L271*6)*2*PI())</f>
        <v>0</v>
      </c>
      <c r="O271" s="1">
        <f>IF(ISBLANK($C271),0,N271/($C271/1000))</f>
        <v>0</v>
      </c>
      <c r="P271" s="1"/>
      <c r="Q271" s="1"/>
      <c r="R271" s="1"/>
      <c r="S271" s="1"/>
      <c r="T271" s="1">
        <f>IF(ISBLANK(P271),0,P271/100*9.8*1/(R271*6)*2*PI())</f>
        <v>0</v>
      </c>
      <c r="U271" s="1">
        <f>IF(ISBLANK($C271),0,T271/($C271/1000))</f>
        <v>0</v>
      </c>
      <c r="V271" s="1">
        <v>9.6</v>
      </c>
      <c r="W271" s="1">
        <v>8.8999999999999996E-2</v>
      </c>
      <c r="X271" s="1">
        <f>IF(ISBLANK(V271),0,V271/100*9.8*1/(W271*6)*2*PI())</f>
        <v>11.069701754671451</v>
      </c>
      <c r="Y271" s="1">
        <f>IF(ISBLANK($C271),0,X271/($C271/1000))</f>
        <v>425.75775979505585</v>
      </c>
      <c r="Z271" s="1">
        <v>8.1</v>
      </c>
      <c r="AA271" s="1"/>
      <c r="AB271" s="1">
        <v>0.10100000000000001</v>
      </c>
      <c r="AC271" s="1"/>
      <c r="AD271" s="1">
        <f>IF(ISBLANK(Z271),0,Z271/100*9.8*1/(AB271*6)*2*PI())</f>
        <v>8.2303506548500902</v>
      </c>
      <c r="AE271" s="7">
        <f>IF(ISBLANK($C271),0,AD271/($C271/1000))</f>
        <v>316.55194826346502</v>
      </c>
      <c r="AH271" s="1">
        <f>IF(ISBLANK(AF271),0,AF271/100*9.8*1/(AG271*6)*2*PI())</f>
        <v>0</v>
      </c>
      <c r="AI271" s="1">
        <f>IF(ISBLANK($C271),0,AH271/($C271/1000))</f>
        <v>0</v>
      </c>
      <c r="AJ271" s="1">
        <v>7.2</v>
      </c>
      <c r="AK271" s="1"/>
      <c r="AL271" s="1">
        <v>0.126</v>
      </c>
      <c r="AM271" s="1"/>
      <c r="AN271" s="1">
        <f>IF(ISBLANK(AJ271),0,AJ271/100*9.8*1/(AL271*6)*2*PI())</f>
        <v>5.8643062867009483</v>
      </c>
      <c r="AO271" s="1">
        <f>IF(ISBLANK($C271),0,AN271/($C271/1000))</f>
        <v>225.55024179619033</v>
      </c>
      <c r="AT271" s="1">
        <f>IF(ISBLANK(AP271),0,AP271/100*9.8*1/(AR271*6)*2*PI())</f>
        <v>0</v>
      </c>
      <c r="AU271" s="1">
        <f>IF(ISBLANK($C271),0,AT271/($C271/1000))</f>
        <v>0</v>
      </c>
      <c r="AX271" s="1">
        <f>IF(ISBLANK(AV271),0,AV271/100*9.8*1/(AW271*6)*2*PI())</f>
        <v>0</v>
      </c>
      <c r="AY271" s="1">
        <f>IF(ISBLANK($C271),0,AX271/($C271/1000))</f>
        <v>0</v>
      </c>
      <c r="BB271" s="1">
        <f>IF(ISBLANK(AZ271),0,AZ271/100*9.8*1/(BA271*6)*2*PI())</f>
        <v>0</v>
      </c>
      <c r="BC271" s="1">
        <f>IF(ISBLANK($C271),0,BB271/($C271/1000))</f>
        <v>0</v>
      </c>
      <c r="BF271" s="1">
        <f>IF(ISBLANK(BD271),0,BD271/100*9.8*1/(BE271*6)*2*PI())</f>
        <v>0</v>
      </c>
      <c r="BG271" s="1">
        <f>IF(ISBLANK($C271),0,BF271/($C271/1000))</f>
        <v>0</v>
      </c>
      <c r="BL271" s="1">
        <f>IF(ISBLANK(BH271),0,BH271/100*9.8*1/(BJ271*6)*2*PI())</f>
        <v>0</v>
      </c>
      <c r="BM271" s="1">
        <f>IF(ISBLANK($C271),0,BL271/($C271/1000))</f>
        <v>0</v>
      </c>
      <c r="BP271" s="1">
        <f>IF(ISBLANK(BN271),0,BN271/100*9.8*1/(BO271*6)*2*PI())</f>
        <v>0</v>
      </c>
      <c r="BQ271" s="1">
        <f>IF(ISBLANK($C271),0,BP271/($C271/1000))</f>
        <v>0</v>
      </c>
      <c r="BR271" s="3" t="s">
        <v>416</v>
      </c>
    </row>
    <row r="272" spans="1:70" ht="13.5" customHeight="1">
      <c r="A272" s="1" t="s">
        <v>114</v>
      </c>
      <c r="B272" s="1" t="s">
        <v>384</v>
      </c>
      <c r="C272" s="1">
        <v>23</v>
      </c>
      <c r="H272" s="1">
        <f>IF(ISBLANK(D272),0,D272/100*9.8*1/(F272*6)*2*PI())</f>
        <v>0</v>
      </c>
      <c r="I272" s="1">
        <f>IF(ISBLANK($C272),0,H272/($C272/1000))</f>
        <v>0</v>
      </c>
      <c r="M272" s="1"/>
      <c r="N272" s="1">
        <f>IF(ISBLANK(J272),0,J272/100*9.8*1/(L272*6)*2*PI())</f>
        <v>0</v>
      </c>
      <c r="O272" s="1">
        <f>IF(ISBLANK($C272),0,N272/($C272/1000))</f>
        <v>0</v>
      </c>
      <c r="P272" s="1"/>
      <c r="Q272" s="1"/>
      <c r="R272" s="1"/>
      <c r="S272" s="1"/>
      <c r="T272" s="1">
        <f>IF(ISBLANK(P272),0,P272/100*9.8*1/(R272*6)*2*PI())</f>
        <v>0</v>
      </c>
      <c r="U272" s="1">
        <f>IF(ISBLANK($C272),0,T272/($C272/1000))</f>
        <v>0</v>
      </c>
      <c r="V272" s="1">
        <v>4.2</v>
      </c>
      <c r="W272" s="1">
        <v>0.04</v>
      </c>
      <c r="X272" s="1">
        <f>IF(ISBLANK(V272),0,V272/100*9.8*1/(W272*6)*2*PI())</f>
        <v>10.775662801812992</v>
      </c>
      <c r="Y272" s="1">
        <f>IF(ISBLANK($C272),0,X272/($C272/1000))</f>
        <v>468.50707833969528</v>
      </c>
      <c r="Z272" s="1">
        <v>3.5</v>
      </c>
      <c r="AA272" s="1"/>
      <c r="AB272" s="1">
        <v>0.05</v>
      </c>
      <c r="AC272" s="1"/>
      <c r="AD272" s="1">
        <f>IF(ISBLANK(Z272),0,Z272/100*9.8*1/(AB272*6)*2*PI())</f>
        <v>7.1837752012086611</v>
      </c>
      <c r="AE272" s="1">
        <f>IF(ISBLANK($C272),0,AD272/($C272/1000))</f>
        <v>312.3380522264635</v>
      </c>
      <c r="AH272" s="1">
        <f>IF(ISBLANK(AF272),0,AF272/100*9.8*1/(AG272*6)*2*PI())</f>
        <v>0</v>
      </c>
      <c r="AI272" s="1">
        <f>IF(ISBLANK($C272),0,AH272/($C272/1000))</f>
        <v>0</v>
      </c>
      <c r="AJ272" s="1">
        <v>3</v>
      </c>
      <c r="AK272" s="1"/>
      <c r="AL272" s="1">
        <v>0.06</v>
      </c>
      <c r="AM272" s="1"/>
      <c r="AN272" s="1">
        <f>IF(ISBLANK(AJ272),0,AJ272/100*9.8*1/(AL272*6)*2*PI())</f>
        <v>5.1312680008633285</v>
      </c>
      <c r="AO272" s="1">
        <f>IF(ISBLANK($C272),0,AN272/($C272/1000))</f>
        <v>223.0986087331882</v>
      </c>
      <c r="AT272" s="1">
        <f>IF(ISBLANK(AP272),0,AP272/100*9.8*1/(AR272*6)*2*PI())</f>
        <v>0</v>
      </c>
      <c r="AU272" s="1">
        <f>IF(ISBLANK($C272),0,AT272/($C272/1000))</f>
        <v>0</v>
      </c>
      <c r="AX272" s="1">
        <f>IF(ISBLANK(AV272),0,AV272/100*9.8*1/(AW272*6)*2*PI())</f>
        <v>0</v>
      </c>
      <c r="AY272" s="1">
        <f>IF(ISBLANK($C272),0,AX272/($C272/1000))</f>
        <v>0</v>
      </c>
      <c r="BB272" s="1">
        <f>IF(ISBLANK(AZ272),0,AZ272/100*9.8*1/(BA272*6)*2*PI())</f>
        <v>0</v>
      </c>
      <c r="BC272" s="1">
        <f>IF(ISBLANK($C272),0,BB272/($C272/1000))</f>
        <v>0</v>
      </c>
      <c r="BF272" s="1">
        <f>IF(ISBLANK(BD272),0,BD272/100*9.8*1/(BE272*6)*2*PI())</f>
        <v>0</v>
      </c>
      <c r="BG272" s="1">
        <f>IF(ISBLANK($C272),0,BF272/($C272/1000))</f>
        <v>0</v>
      </c>
      <c r="BL272" s="1">
        <f>IF(ISBLANK(BH272),0,BH272/100*9.8*1/(BJ272*6)*2*PI())</f>
        <v>0</v>
      </c>
      <c r="BM272" s="1">
        <f>IF(ISBLANK($C272),0,BL272/($C272/1000))</f>
        <v>0</v>
      </c>
      <c r="BP272" s="1">
        <f>IF(ISBLANK(BN272),0,BN272/100*9.8*1/(BO272*6)*2*PI())</f>
        <v>0</v>
      </c>
      <c r="BQ272" s="1">
        <f>IF(ISBLANK($C272),0,BP272/($C272/1000))</f>
        <v>0</v>
      </c>
      <c r="BR272" s="9" t="s">
        <v>1005</v>
      </c>
    </row>
    <row r="273" spans="1:70" ht="13.5" customHeight="1">
      <c r="A273" s="1" t="s">
        <v>45</v>
      </c>
      <c r="B273" s="1" t="s">
        <v>433</v>
      </c>
      <c r="C273" s="1">
        <v>27.7</v>
      </c>
      <c r="G273" s="1"/>
      <c r="H273" s="1">
        <f>IF(ISBLANK(D273),0,D273/100*9.8*1/(F273*6)*2*PI())</f>
        <v>0</v>
      </c>
      <c r="I273" s="1">
        <f>IF(ISBLANK($C273),0,H273/($C273/1000))</f>
        <v>0</v>
      </c>
      <c r="M273" s="1"/>
      <c r="N273" s="1">
        <f>IF(ISBLANK(J273),0,J273/100*9.8*1/(L273*6)*2*PI())</f>
        <v>0</v>
      </c>
      <c r="O273" s="1">
        <f>IF(ISBLANK($C273),0,N273/($C273/1000))</f>
        <v>0</v>
      </c>
      <c r="P273" s="1"/>
      <c r="Q273" s="1"/>
      <c r="R273" s="1"/>
      <c r="S273" s="1"/>
      <c r="T273" s="1">
        <f>IF(ISBLANK(P273),0,P273/100*9.8*1/(R273*6)*2*PI())</f>
        <v>0</v>
      </c>
      <c r="U273" s="1">
        <f>IF(ISBLANK($C273),0,T273/($C273/1000))</f>
        <v>0</v>
      </c>
      <c r="V273" s="1">
        <v>11</v>
      </c>
      <c r="W273" s="1">
        <v>0.11</v>
      </c>
      <c r="X273" s="1">
        <f>IF(ISBLANK(V273),0,V273/100*9.8*1/(W273*6)*2*PI())</f>
        <v>10.262536001726657</v>
      </c>
      <c r="Y273" s="1">
        <f>IF(ISBLANK($C273),0,X273/($C273/1000))</f>
        <v>370.48866432226203</v>
      </c>
      <c r="Z273" s="1">
        <v>10</v>
      </c>
      <c r="AA273" s="1"/>
      <c r="AB273" s="1">
        <v>0.12</v>
      </c>
      <c r="AC273" s="1"/>
      <c r="AD273" s="1">
        <f>IF(ISBLANK(Z273),0,Z273/100*9.8*1/(AB273*6)*2*PI())</f>
        <v>8.5521133347722156</v>
      </c>
      <c r="AE273" s="1">
        <f>IF(ISBLANK($C273),0,AD273/($C273/1000))</f>
        <v>308.74055360188504</v>
      </c>
      <c r="AH273" s="1">
        <f>IF(ISBLANK(AF273),0,AF273/100*9.8*1/(AG273*6)*2*PI())</f>
        <v>0</v>
      </c>
      <c r="AI273" s="1">
        <f>IF(ISBLANK($C273),0,AH273/($C273/1000))</f>
        <v>0</v>
      </c>
      <c r="AJ273" s="1">
        <v>8.1999999999999993</v>
      </c>
      <c r="AK273" s="1"/>
      <c r="AL273" s="1">
        <v>0.15</v>
      </c>
      <c r="AM273" s="1"/>
      <c r="AN273" s="1">
        <f>IF(ISBLANK(AJ273),0,AJ273/100*9.8*1/(AL273*6)*2*PI())</f>
        <v>5.6101863476105729</v>
      </c>
      <c r="AO273" s="1">
        <f>IF(ISBLANK($C273),0,AN273/($C273/1000))</f>
        <v>202.53380316283656</v>
      </c>
      <c r="AT273" s="1">
        <f>IF(ISBLANK(AP273),0,AP273/100*9.8*1/(AR273*6)*2*PI())</f>
        <v>0</v>
      </c>
      <c r="AU273" s="1">
        <f>IF(ISBLANK($C273),0,AT273/($C273/1000))</f>
        <v>0</v>
      </c>
      <c r="AV273" s="1">
        <v>7.5</v>
      </c>
      <c r="AW273" s="1">
        <v>0.17</v>
      </c>
      <c r="AX273" s="1">
        <f>IF(ISBLANK(AV273),0,AV273/100*9.8*1/(AW273*6)*2*PI())</f>
        <v>4.5275894125264662</v>
      </c>
      <c r="AY273" s="1">
        <f>IF(ISBLANK($C273),0,AX273/($C273/1000))</f>
        <v>163.450881318645</v>
      </c>
      <c r="BB273" s="1">
        <v>0</v>
      </c>
      <c r="BC273" s="1">
        <v>0</v>
      </c>
      <c r="BF273" s="1">
        <f>IF(ISBLANK(BD273),0,BD273/100*9.8*1/(BE273*6)*2*PI())</f>
        <v>0</v>
      </c>
      <c r="BG273" s="1">
        <f>IF(ISBLANK($C273),0,BF273/($C273/1000))</f>
        <v>0</v>
      </c>
      <c r="BL273" s="1">
        <f>IF(ISBLANK(BH273),0,BH273/100*9.8*1/(BJ273*6)*2*PI())</f>
        <v>0</v>
      </c>
      <c r="BM273" s="1">
        <f>IF(ISBLANK($C273),0,BL273/($C273/1000))</f>
        <v>0</v>
      </c>
      <c r="BP273" s="1">
        <f>IF(ISBLANK(BN273),0,BN273/100*9.8*1/(BO273*6)*2*PI())</f>
        <v>0</v>
      </c>
      <c r="BQ273" s="1">
        <f>IF(ISBLANK($C273),0,BP273/($C273/1000))</f>
        <v>0</v>
      </c>
      <c r="BR273" s="3" t="s">
        <v>434</v>
      </c>
    </row>
    <row r="274" spans="1:70" ht="13.5" customHeight="1">
      <c r="A274" s="1" t="s">
        <v>45</v>
      </c>
      <c r="B274" s="1" t="s">
        <v>433</v>
      </c>
      <c r="C274" s="1">
        <v>27.7</v>
      </c>
      <c r="G274" s="1"/>
      <c r="H274" s="1">
        <f>IF(ISBLANK(D274),0,D274/100*9.8*1/(F274*6)*2*PI())</f>
        <v>0</v>
      </c>
      <c r="I274" s="1">
        <f>IF(ISBLANK($C274),0,H274/($C274/1000))</f>
        <v>0</v>
      </c>
      <c r="M274" s="1"/>
      <c r="N274" s="1">
        <f>IF(ISBLANK(J274),0,J274/100*9.8*1/(L274*6)*2*PI())</f>
        <v>0</v>
      </c>
      <c r="O274" s="1">
        <f>IF(ISBLANK($C274),0,N274/($C274/1000))</f>
        <v>0</v>
      </c>
      <c r="P274" s="1"/>
      <c r="Q274" s="1"/>
      <c r="R274" s="1"/>
      <c r="S274" s="1"/>
      <c r="T274" s="1">
        <f>IF(ISBLANK(P274),0,P274/100*9.8*1/(R274*6)*2*PI())</f>
        <v>0</v>
      </c>
      <c r="U274" s="1">
        <f>IF(ISBLANK($C274),0,T274/($C274/1000))</f>
        <v>0</v>
      </c>
      <c r="V274" s="1">
        <v>11</v>
      </c>
      <c r="W274" s="1">
        <v>0.11</v>
      </c>
      <c r="X274" s="1">
        <f>IF(ISBLANK(V274),0,V274/100*9.8*1/(W274*6)*2*PI())</f>
        <v>10.262536001726657</v>
      </c>
      <c r="Y274" s="1">
        <f>IF(ISBLANK($C274),0,X274/($C274/1000))</f>
        <v>370.48866432226203</v>
      </c>
      <c r="Z274" s="1">
        <v>10</v>
      </c>
      <c r="AA274" s="1"/>
      <c r="AB274" s="1">
        <v>0.12</v>
      </c>
      <c r="AC274" s="1"/>
      <c r="AD274" s="1">
        <f>IF(ISBLANK(Z274),0,Z274/100*9.8*1/(AB274*6)*2*PI())</f>
        <v>8.5521133347722156</v>
      </c>
      <c r="AE274" s="1">
        <f>IF(ISBLANK($C274),0,AD274/($C274/1000))</f>
        <v>308.74055360188504</v>
      </c>
      <c r="AH274" s="1">
        <f>IF(ISBLANK(AF274),0,AF274/100*9.8*1/(AG274*6)*2*PI())</f>
        <v>0</v>
      </c>
      <c r="AI274" s="1">
        <f>IF(ISBLANK($C274),0,AH274/($C274/1000))</f>
        <v>0</v>
      </c>
      <c r="AJ274" s="1">
        <v>8.1999999999999993</v>
      </c>
      <c r="AK274" s="1"/>
      <c r="AL274" s="1">
        <v>0.15</v>
      </c>
      <c r="AM274" s="1"/>
      <c r="AN274" s="1">
        <f>IF(ISBLANK(AJ274),0,AJ274/100*9.8*1/(AL274*6)*2*PI())</f>
        <v>5.6101863476105729</v>
      </c>
      <c r="AO274" s="1">
        <f>IF(ISBLANK($C274),0,AN274/($C274/1000))</f>
        <v>202.53380316283656</v>
      </c>
      <c r="AT274" s="1">
        <f>IF(ISBLANK(AP274),0,AP274/100*9.8*1/(AR274*6)*2*PI())</f>
        <v>0</v>
      </c>
      <c r="AU274" s="1">
        <f>IF(ISBLANK($C274),0,AT274/($C274/1000))</f>
        <v>0</v>
      </c>
      <c r="AV274" s="1">
        <v>7.5</v>
      </c>
      <c r="AW274" s="1">
        <v>0.17</v>
      </c>
      <c r="AX274" s="1">
        <f>IF(ISBLANK(AV274),0,AV274/100*9.8*1/(AW274*6)*2*PI())</f>
        <v>4.5275894125264662</v>
      </c>
      <c r="AY274" s="1">
        <f>IF(ISBLANK($C274),0,AX274/($C274/1000))</f>
        <v>163.450881318645</v>
      </c>
      <c r="BB274" s="1">
        <v>0</v>
      </c>
      <c r="BC274" s="1">
        <v>0</v>
      </c>
      <c r="BF274" s="1">
        <f>IF(ISBLANK(BD274),0,BD274/100*9.8*1/(BE274*6)*2*PI())</f>
        <v>0</v>
      </c>
      <c r="BG274" s="1">
        <f>IF(ISBLANK($C274),0,BF274/($C274/1000))</f>
        <v>0</v>
      </c>
      <c r="BL274" s="1">
        <f>IF(ISBLANK(BH274),0,BH274/100*9.8*1/(BJ274*6)*2*PI())</f>
        <v>0</v>
      </c>
      <c r="BM274" s="1">
        <f>IF(ISBLANK($C274),0,BL274/($C274/1000))</f>
        <v>0</v>
      </c>
      <c r="BP274" s="1">
        <f>IF(ISBLANK(BN274),0,BN274/100*9.8*1/(BO274*6)*2*PI())</f>
        <v>0</v>
      </c>
      <c r="BQ274" s="1">
        <f>IF(ISBLANK($C274),0,BP274/($C274/1000))</f>
        <v>0</v>
      </c>
      <c r="BR274" s="3" t="s">
        <v>434</v>
      </c>
    </row>
    <row r="275" spans="1:70" ht="13.5" customHeight="1">
      <c r="A275" s="1" t="s">
        <v>45</v>
      </c>
      <c r="B275" s="10" t="s">
        <v>437</v>
      </c>
      <c r="C275" s="1">
        <v>82</v>
      </c>
      <c r="G275" s="1"/>
      <c r="H275" s="1">
        <f>IF(ISBLANK(D275),0,D275/100*9.8*1/(F275*6)*2*PI())</f>
        <v>0</v>
      </c>
      <c r="I275" s="1">
        <f>IF(ISBLANK($C275),0,H275/($C275/1000))</f>
        <v>0</v>
      </c>
      <c r="M275" s="1"/>
      <c r="N275" s="1">
        <f>IF(ISBLANK(J275),0,J275/100*9.8*1/(L275*6)*2*PI())</f>
        <v>0</v>
      </c>
      <c r="O275" s="1">
        <f>IF(ISBLANK($C275),0,N275/($C275/1000))</f>
        <v>0</v>
      </c>
      <c r="P275" s="1"/>
      <c r="Q275" s="1"/>
      <c r="R275" s="1"/>
      <c r="S275" s="1"/>
      <c r="T275" s="1">
        <f>IF(ISBLANK(P275),0,P275/100*9.8*1/(R275*6)*2*PI())</f>
        <v>0</v>
      </c>
      <c r="U275" s="1">
        <f>IF(ISBLANK($C275),0,T275/($C275/1000))</f>
        <v>0</v>
      </c>
      <c r="V275" s="1">
        <v>41</v>
      </c>
      <c r="W275" s="1">
        <v>0.14000000000000001</v>
      </c>
      <c r="X275" s="1">
        <f>IF(ISBLANK(V275),0,V275/100*9.8*1/(W275*6)*2*PI())</f>
        <v>30.054569719342346</v>
      </c>
      <c r="Y275" s="1">
        <f>IF(ISBLANK($C275),0,X275/($C275/1000))</f>
        <v>366.51914291880911</v>
      </c>
      <c r="Z275" s="1">
        <v>37</v>
      </c>
      <c r="AA275" s="1"/>
      <c r="AB275" s="1">
        <v>0.15</v>
      </c>
      <c r="AC275" s="1"/>
      <c r="AD275" s="1">
        <f>IF(ISBLANK(Z275),0,Z275/100*9.8*1/(AB275*6)*2*PI())</f>
        <v>25.314255470925762</v>
      </c>
      <c r="AE275" s="1">
        <f>IF(ISBLANK($C275),0,AD275/($C275/1000))</f>
        <v>308.71043257226535</v>
      </c>
      <c r="AH275" s="1">
        <f>IF(ISBLANK(AF275),0,AF275/100*9.8*1/(AG275*6)*2*PI())</f>
        <v>0</v>
      </c>
      <c r="AI275" s="1">
        <f>IF(ISBLANK($C275),0,AH275/($C275/1000))</f>
        <v>0</v>
      </c>
      <c r="AJ275" s="1">
        <v>31</v>
      </c>
      <c r="AK275" s="1"/>
      <c r="AL275" s="1">
        <v>0.17299999999999999</v>
      </c>
      <c r="AM275" s="1"/>
      <c r="AN275" s="1">
        <f>IF(ISBLANK(AJ275),0,AJ275/100*9.8*1/(AL275*6)*2*PI())</f>
        <v>18.389515378816558</v>
      </c>
      <c r="AO275" s="1">
        <f>IF(ISBLANK($C275),0,AN275/($C275/1000))</f>
        <v>224.26238266849461</v>
      </c>
      <c r="AT275" s="1">
        <f>IF(ISBLANK(AP275),0,AP275/100*9.8*1/(AR275*6)*2*PI())</f>
        <v>0</v>
      </c>
      <c r="AU275" s="1">
        <f>IF(ISBLANK($C275),0,AT275/($C275/1000))</f>
        <v>0</v>
      </c>
      <c r="AV275" s="1">
        <v>27</v>
      </c>
      <c r="AW275" s="1">
        <v>0.2</v>
      </c>
      <c r="AX275" s="1">
        <f>IF(ISBLANK(AV275),0,AV275/100*9.8*1/(AW275*6)*2*PI())</f>
        <v>13.854423602330987</v>
      </c>
      <c r="AY275" s="1">
        <f>IF(ISBLANK($C275),0,AX275/($C275/1000))</f>
        <v>168.95638539428032</v>
      </c>
      <c r="BB275" s="1">
        <v>0</v>
      </c>
      <c r="BC275" s="1">
        <v>0</v>
      </c>
      <c r="BF275" s="1">
        <f>IF(ISBLANK(BD275),0,BD275/100*9.8*1/(BE275*6)*2*PI())</f>
        <v>0</v>
      </c>
      <c r="BG275" s="1">
        <f>IF(ISBLANK($C275),0,BF275/($C275/1000))</f>
        <v>0</v>
      </c>
      <c r="BL275" s="1">
        <f>IF(ISBLANK(BH275),0,BH275/100*9.8*1/(BJ275*6)*2*PI())</f>
        <v>0</v>
      </c>
      <c r="BM275" s="10">
        <f>IF(ISBLANK($C275),0,BL275/($C275/1000))</f>
        <v>0</v>
      </c>
      <c r="BP275" s="1">
        <f>IF(ISBLANK(BN275),0,BN275/100*9.8*1/(BO275*6)*2*PI())</f>
        <v>0</v>
      </c>
      <c r="BQ275" s="1">
        <f>IF(ISBLANK($C275),0,BP275/($C275/1000))</f>
        <v>0</v>
      </c>
      <c r="BR275" s="3" t="s">
        <v>438</v>
      </c>
    </row>
    <row r="276" spans="1:70" ht="13.5" customHeight="1">
      <c r="A276" s="1" t="s">
        <v>76</v>
      </c>
      <c r="B276" s="1" t="s">
        <v>431</v>
      </c>
      <c r="C276" s="1">
        <v>14.4</v>
      </c>
      <c r="H276" s="1">
        <f>IF(ISBLANK(D276),0,D276/100*9.8*1/(F276*6)*2*PI())</f>
        <v>0</v>
      </c>
      <c r="I276" s="1">
        <f>IF(ISBLANK($C276),0,H276/($C276/1000))</f>
        <v>0</v>
      </c>
      <c r="M276" s="1"/>
      <c r="N276" s="1">
        <f>IF(ISBLANK(J276),0,J276/100*9.8*1/(L276*6)*2*PI())</f>
        <v>0</v>
      </c>
      <c r="O276" s="1">
        <f>IF(ISBLANK($C276),0,N276/($C276/1000))</f>
        <v>0</v>
      </c>
      <c r="P276" s="1"/>
      <c r="Q276" s="1"/>
      <c r="R276" s="1"/>
      <c r="S276" s="1"/>
      <c r="T276" s="1">
        <f>IF(ISBLANK(P276),0,P276/100*9.8*1/(R276*6)*2*PI())</f>
        <v>0</v>
      </c>
      <c r="U276" s="1">
        <f>IF(ISBLANK($C276),0,T276/($C276/1000))</f>
        <v>0</v>
      </c>
      <c r="V276" s="1">
        <v>4.3899999999999997</v>
      </c>
      <c r="W276" s="1">
        <v>8.3000000000000004E-2</v>
      </c>
      <c r="X276" s="1">
        <f>IF(ISBLANK(V276),0,V276/100*9.8*1/(W276*6)*2*PI())</f>
        <v>5.4280160298289193</v>
      </c>
      <c r="Y276" s="1">
        <f>IF(ISBLANK($C276),0,X276/($C276/1000))</f>
        <v>376.94555762700827</v>
      </c>
      <c r="Z276" s="1">
        <v>3.73</v>
      </c>
      <c r="AA276" s="1"/>
      <c r="AB276" s="1">
        <v>8.6999999999999994E-2</v>
      </c>
      <c r="AC276" s="1"/>
      <c r="AD276" s="1">
        <f>IF(ISBLANK(Z276),0,Z276/100*9.8*1/(AB276*6)*2*PI())</f>
        <v>4.3999148605103953</v>
      </c>
      <c r="AE276" s="1">
        <f>IF(ISBLANK($C276),0,AD276/($C276/1000))</f>
        <v>305.54964309099967</v>
      </c>
      <c r="AH276" s="1">
        <f>IF(ISBLANK(AF276),0,AF276/100*9.8*1/(AG276*6)*2*PI())</f>
        <v>0</v>
      </c>
      <c r="AI276" s="1">
        <f>IF(ISBLANK($C276),0,AH276/($C276/1000))</f>
        <v>0</v>
      </c>
      <c r="AJ276" s="1">
        <v>3.19</v>
      </c>
      <c r="AK276" s="1"/>
      <c r="AL276" s="1">
        <v>9.9000000000000005E-2</v>
      </c>
      <c r="AM276" s="1"/>
      <c r="AN276" s="1">
        <f>IF(ISBLANK(AJ276),0,AJ276/100*9.8*1/(AL276*6)*2*PI())</f>
        <v>3.3068171561119226</v>
      </c>
      <c r="AO276" s="1">
        <f>IF(ISBLANK($C276),0,AN276/($C276/1000))</f>
        <v>229.6400802855502</v>
      </c>
      <c r="AT276" s="1">
        <f>IF(ISBLANK(AP276),0,AP276/100*9.8*1/(AR276*6)*2*PI())</f>
        <v>0</v>
      </c>
      <c r="AU276" s="1">
        <f>IF(ISBLANK($C276),0,AT276/($C276/1000))</f>
        <v>0</v>
      </c>
      <c r="AX276" s="1">
        <f>IF(ISBLANK(AV276),0,AV276/100*9.8*1/(AW276*6)*2*PI())</f>
        <v>0</v>
      </c>
      <c r="AY276" s="1">
        <f>IF(ISBLANK($C276),0,AX276/($C276/1000))</f>
        <v>0</v>
      </c>
      <c r="BB276" s="1">
        <f>IF(ISBLANK(AZ276),0,AZ276/100*9.8*1/(BA276*6)*2*PI())</f>
        <v>0</v>
      </c>
      <c r="BC276" s="1">
        <f>IF(ISBLANK($C276),0,BB276/($C276/1000))</f>
        <v>0</v>
      </c>
      <c r="BF276" s="1">
        <f>IF(ISBLANK(BD276),0,BD276/100*9.8*1/(BE276*6)*2*PI())</f>
        <v>0</v>
      </c>
      <c r="BG276" s="1">
        <f>IF(ISBLANK($C276),0,BF276/($C276/1000))</f>
        <v>0</v>
      </c>
      <c r="BL276" s="1">
        <f>IF(ISBLANK(BH276),0,BH276/100*9.8*1/(BJ276*6)*2*PI())</f>
        <v>0</v>
      </c>
      <c r="BM276" s="1">
        <f>IF(ISBLANK($C276),0,BL276/($C276/1000))</f>
        <v>0</v>
      </c>
      <c r="BP276" s="1">
        <f>IF(ISBLANK(BN276),0,BN276/100*9.8*1/(BO276*6)*2*PI())</f>
        <v>0</v>
      </c>
      <c r="BQ276" s="1">
        <f>IF(ISBLANK($C276),0,BP276/($C276/1000))</f>
        <v>0</v>
      </c>
      <c r="BR276" s="3" t="s">
        <v>432</v>
      </c>
    </row>
    <row r="277" spans="1:70" ht="13.5" customHeight="1">
      <c r="A277" s="1" t="s">
        <v>512</v>
      </c>
      <c r="B277" s="1" t="s">
        <v>644</v>
      </c>
      <c r="C277" s="1">
        <v>28</v>
      </c>
      <c r="H277" s="1">
        <f>IF(ISBLANK(D277),0,D277/100*9.8*1/(F277*6)*2*PI())</f>
        <v>0</v>
      </c>
      <c r="I277" s="1">
        <f>IF(ISBLANK($C277),0,H277/($C277/1000))</f>
        <v>0</v>
      </c>
      <c r="M277" s="1"/>
      <c r="N277" s="1">
        <f>IF(ISBLANK(J277),0,J277/100*9.8*1/(L277*6)*2*PI())</f>
        <v>0</v>
      </c>
      <c r="O277" s="1">
        <f>IF(ISBLANK($C277),0,N277/($C277/1000))</f>
        <v>0</v>
      </c>
      <c r="P277" s="1"/>
      <c r="Q277" s="1"/>
      <c r="R277" s="1"/>
      <c r="S277" s="1"/>
      <c r="T277" s="1">
        <f>IF(ISBLANK(P277),0,P277/100*9.8*1/(R277*6)*2*PI())</f>
        <v>0</v>
      </c>
      <c r="U277" s="1">
        <f>IF(ISBLANK($C277),0,T277/($C277/1000))</f>
        <v>0</v>
      </c>
      <c r="X277" s="1">
        <f>IF(ISBLANK(V277),0,V277/100*9.8*1/(W277*6)*2*PI())</f>
        <v>0</v>
      </c>
      <c r="Y277" s="1">
        <f>IF(ISBLANK($C277),0,X277/($C277/1000))</f>
        <v>0</v>
      </c>
      <c r="Z277" s="1">
        <v>8.3000000000000007</v>
      </c>
      <c r="AA277" s="1"/>
      <c r="AB277" s="1">
        <v>0.1</v>
      </c>
      <c r="AC277" s="1"/>
      <c r="AD277" s="1">
        <f>IF(ISBLANK(Z277),0,Z277/100*9.8*1/(AB277*6)*2*PI())</f>
        <v>8.5179048814331253</v>
      </c>
      <c r="AE277" s="1">
        <f>IF(ISBLANK($C277),0,AD277/($C277/1000))</f>
        <v>304.21088862261161</v>
      </c>
      <c r="AH277" s="1">
        <f>IF(ISBLANK(AF277),0,AF277/100*9.8*1/(AG277*6)*2*PI())</f>
        <v>0</v>
      </c>
      <c r="AI277" s="1">
        <f>IF(ISBLANK($C277),0,AH277/($C277/1000))</f>
        <v>0</v>
      </c>
      <c r="AJ277" s="1">
        <v>6.7</v>
      </c>
      <c r="AK277" s="1"/>
      <c r="AL277" s="1">
        <v>0.12</v>
      </c>
      <c r="AM277" s="1"/>
      <c r="AN277" s="1">
        <f>IF(ISBLANK(AJ277),0,AJ277/100*9.8*1/(AL277*6)*2*PI())</f>
        <v>5.7299159342973844</v>
      </c>
      <c r="AO277" s="1">
        <f>IF(ISBLANK($C277),0,AN277/($C277/1000))</f>
        <v>204.63985479633516</v>
      </c>
      <c r="AT277" s="1">
        <f>IF(ISBLANK(AP277),0,AP277/100*9.8*1/(AR277*6)*2*PI())</f>
        <v>0</v>
      </c>
      <c r="AU277" s="1">
        <f>IF(ISBLANK($C277),0,AT277/($C277/1000))</f>
        <v>0</v>
      </c>
      <c r="AX277" s="1">
        <f>IF(ISBLANK(AV277),0,AV277/100*9.8*1/(AW277*6)*2*PI())</f>
        <v>0</v>
      </c>
      <c r="AY277" s="1">
        <f>IF(ISBLANK($C277),0,AX277/($C277/1000))</f>
        <v>0</v>
      </c>
      <c r="BB277" s="1">
        <f>IF(ISBLANK(AZ277),0,AZ277/100*9.8*1/(BA277*6)*2*PI())</f>
        <v>0</v>
      </c>
      <c r="BC277" s="1">
        <f>IF(ISBLANK($C277),0,BB277/($C277/1000))</f>
        <v>0</v>
      </c>
      <c r="BF277" s="1">
        <f>IF(ISBLANK(BD277),0,BD277/100*9.8*1/(BE277*6)*2*PI())</f>
        <v>0</v>
      </c>
      <c r="BG277" s="1">
        <f>IF(ISBLANK($C277),0,BF277/($C277/1000))</f>
        <v>0</v>
      </c>
      <c r="BL277" s="1">
        <f>IF(ISBLANK(BH277),0,BH277/100*9.8*1/(BJ277*6)*2*PI())</f>
        <v>0</v>
      </c>
      <c r="BM277" s="1">
        <f>IF(ISBLANK($C277),0,BL277/($C277/1000))</f>
        <v>0</v>
      </c>
      <c r="BP277" s="1">
        <f>IF(ISBLANK(BN277),0,BN277/100*9.8*1/(BO277*6)*2*PI())</f>
        <v>0</v>
      </c>
      <c r="BQ277" s="1">
        <f>IF(ISBLANK($C277),0,BP277/($C277/1000))</f>
        <v>0</v>
      </c>
      <c r="BR277" s="3" t="s">
        <v>645</v>
      </c>
    </row>
    <row r="278" spans="1:70" ht="13.5" customHeight="1">
      <c r="A278" s="1" t="s">
        <v>45</v>
      </c>
      <c r="B278" s="1" t="s">
        <v>435</v>
      </c>
      <c r="C278" s="1">
        <v>41</v>
      </c>
      <c r="G278" s="1"/>
      <c r="H278" s="1">
        <f>IF(ISBLANK(D278),0,D278/100*9.8*1/(F278*6)*2*PI())</f>
        <v>0</v>
      </c>
      <c r="I278" s="1">
        <f>IF(ISBLANK($C278),0,H278/($C278/1000))</f>
        <v>0</v>
      </c>
      <c r="M278" s="1"/>
      <c r="N278" s="1">
        <f>IF(ISBLANK(J278),0,J278/100*9.8*1/(L278*6)*2*PI())</f>
        <v>0</v>
      </c>
      <c r="O278" s="1">
        <f>IF(ISBLANK($C278),0,N278/($C278/1000))</f>
        <v>0</v>
      </c>
      <c r="P278" s="1"/>
      <c r="Q278" s="1"/>
      <c r="R278" s="1"/>
      <c r="S278" s="1"/>
      <c r="T278" s="1">
        <f>IF(ISBLANK(P278),0,P278/100*9.8*1/(R278*6)*2*PI())</f>
        <v>0</v>
      </c>
      <c r="U278" s="1">
        <f>IF(ISBLANK($C278),0,T278/($C278/1000))</f>
        <v>0</v>
      </c>
      <c r="V278" s="1">
        <v>12.5</v>
      </c>
      <c r="W278" s="1">
        <v>8.5000000000000006E-2</v>
      </c>
      <c r="X278" s="1">
        <f>IF(ISBLANK(V278),0,V278/100*9.8*1/(W278*6)*2*PI())</f>
        <v>15.091964708421557</v>
      </c>
      <c r="Y278" s="1">
        <f>IF(ISBLANK($C278),0,X278/($C278/1000))</f>
        <v>368.09670020540381</v>
      </c>
      <c r="Z278" s="1">
        <v>11.5</v>
      </c>
      <c r="AA278" s="1"/>
      <c r="AB278" s="1">
        <v>9.5000000000000001E-2</v>
      </c>
      <c r="AC278" s="1"/>
      <c r="AD278" s="1">
        <f>IF(ISBLANK(Z278),0,Z278/100*9.8*1/(AB278*6)*2*PI())</f>
        <v>12.423069896827007</v>
      </c>
      <c r="AE278" s="1">
        <f>IF(ISBLANK($C278),0,AD278/($C278/1000))</f>
        <v>303.00170480065873</v>
      </c>
      <c r="AH278" s="1">
        <f>IF(ISBLANK(AF278),0,AF278/100*9.8*1/(AG278*6)*2*PI())</f>
        <v>0</v>
      </c>
      <c r="AI278" s="1">
        <f>IF(ISBLANK($C278),0,AH278/($C278/1000))</f>
        <v>0</v>
      </c>
      <c r="AJ278" s="1">
        <v>10.5</v>
      </c>
      <c r="AK278" s="1"/>
      <c r="AL278" s="1">
        <v>0.125</v>
      </c>
      <c r="AM278" s="1"/>
      <c r="AN278" s="1">
        <f>IF(ISBLANK(AJ278),0,AJ278/100*9.8*1/(AL278*6)*2*PI())</f>
        <v>8.6205302414503926</v>
      </c>
      <c r="AO278" s="1">
        <f>IF(ISBLANK($C278),0,AN278/($C278/1000))</f>
        <v>210.25683515732663</v>
      </c>
      <c r="AT278" s="1">
        <f>IF(ISBLANK(AP278),0,AP278/100*9.8*1/(AR278*6)*2*PI())</f>
        <v>0</v>
      </c>
      <c r="AU278" s="1">
        <f>IF(ISBLANK($C278),0,AT278/($C278/1000))</f>
        <v>0</v>
      </c>
      <c r="AX278" s="1">
        <f>IF(ISBLANK(AV278),0,AV278/100*9.8*1/(AW278*6)*2*PI())</f>
        <v>0</v>
      </c>
      <c r="AY278" s="1">
        <f>IF(ISBLANK($C278),0,AX278/($C278/1000))</f>
        <v>0</v>
      </c>
      <c r="BB278" s="1">
        <v>0</v>
      </c>
      <c r="BC278" s="1">
        <v>0</v>
      </c>
      <c r="BF278" s="1">
        <f>IF(ISBLANK(BD278),0,BD278/100*9.8*1/(BE278*6)*2*PI())</f>
        <v>0</v>
      </c>
      <c r="BG278" s="1">
        <f>IF(ISBLANK($C278),0,BF278/($C278/1000))</f>
        <v>0</v>
      </c>
      <c r="BL278" s="1">
        <f>IF(ISBLANK(BH278),0,BH278/100*9.8*1/(BJ278*6)*2*PI())</f>
        <v>0</v>
      </c>
      <c r="BM278" s="1">
        <f>IF(ISBLANK($C278),0,BL278/($C278/1000))</f>
        <v>0</v>
      </c>
      <c r="BP278" s="1">
        <f>IF(ISBLANK(BN278),0,BN278/100*9.8*1/(BO278*6)*2*PI())</f>
        <v>0</v>
      </c>
      <c r="BQ278" s="1">
        <f>IF(ISBLANK($C278),0,BP278/($C278/1000))</f>
        <v>0</v>
      </c>
      <c r="BR278" s="3" t="s">
        <v>436</v>
      </c>
    </row>
    <row r="279" spans="1:70" ht="13.5" customHeight="1">
      <c r="A279" s="1" t="s">
        <v>76</v>
      </c>
      <c r="B279" s="1" t="s">
        <v>646</v>
      </c>
      <c r="C279" s="1">
        <v>3.7</v>
      </c>
      <c r="H279" s="1">
        <f>IF(ISBLANK(D279),0,D279/100*9.8*1/(F279*6)*2*PI())</f>
        <v>0</v>
      </c>
      <c r="I279" s="1">
        <f>IF(ISBLANK($C279),0,H279/($C279/1000))</f>
        <v>0</v>
      </c>
      <c r="M279" s="1"/>
      <c r="N279" s="1">
        <f>IF(ISBLANK(J279),0,J279/100*9.8*1/(L279*6)*2*PI())</f>
        <v>0</v>
      </c>
      <c r="O279" s="1">
        <f>IF(ISBLANK($C279),0,N279/($C279/1000))</f>
        <v>0</v>
      </c>
      <c r="P279" s="1"/>
      <c r="Q279" s="1"/>
      <c r="R279" s="1"/>
      <c r="S279" s="1"/>
      <c r="T279" s="1">
        <f>IF(ISBLANK(P279),0,P279/100*9.8*1/(R279*6)*2*PI())</f>
        <v>0</v>
      </c>
      <c r="U279" s="1">
        <f>IF(ISBLANK($C279),0,T279/($C279/1000))</f>
        <v>0</v>
      </c>
      <c r="X279" s="1">
        <f>IF(ISBLANK(V279),0,V279/100*9.8*1/(W279*6)*2*PI())</f>
        <v>0</v>
      </c>
      <c r="Y279" s="1">
        <f>IF(ISBLANK($C279),0,X279/($C279/1000))</f>
        <v>0</v>
      </c>
      <c r="Z279" s="1">
        <v>0.75</v>
      </c>
      <c r="AA279" s="1"/>
      <c r="AB279" s="1">
        <v>7.0000000000000007E-2</v>
      </c>
      <c r="AC279" s="1"/>
      <c r="AD279" s="1">
        <f>IF(ISBLANK(Z279),0,Z279/100*9.8*1/(AB279*6)*2*PI())</f>
        <v>1.0995574287564274</v>
      </c>
      <c r="AE279" s="1">
        <f>IF(ISBLANK($C279),0,AD279/($C279/1000))</f>
        <v>297.17768344768308</v>
      </c>
      <c r="AH279" s="1">
        <f>IF(ISBLANK(AF279),0,AF279/100*9.8*1/(AG279*6)*2*PI())</f>
        <v>0</v>
      </c>
      <c r="AI279" s="1">
        <f>IF(ISBLANK($C279),0,AH279/($C279/1000))</f>
        <v>0</v>
      </c>
      <c r="AN279" s="1">
        <f>IF(ISBLANK(AJ279),0,AJ279/100*9.8*1/(AL279*6)*2*PI())</f>
        <v>0</v>
      </c>
      <c r="AO279" s="1">
        <f>IF(ISBLANK($C279),0,AN279/($C279/1000))</f>
        <v>0</v>
      </c>
      <c r="AT279" s="1">
        <f>IF(ISBLANK(AP279),0,AP279/100*9.8*1/(AR279*6)*2*PI())</f>
        <v>0</v>
      </c>
      <c r="AU279" s="1">
        <f>IF(ISBLANK($C279),0,AT279/($C279/1000))</f>
        <v>0</v>
      </c>
      <c r="AX279" s="1">
        <f>IF(ISBLANK(AV279),0,AV279/100*9.8*1/(AW279*6)*2*PI())</f>
        <v>0</v>
      </c>
      <c r="AY279" s="1">
        <f>IF(ISBLANK($C279),0,AX279/($C279/1000))</f>
        <v>0</v>
      </c>
      <c r="BB279" s="1">
        <f>IF(ISBLANK(AZ279),0,AZ279/100*9.8*1/(BA279*6)*2*PI())</f>
        <v>0</v>
      </c>
      <c r="BC279" s="1">
        <f>IF(ISBLANK($C279),0,BB279/($C279/1000))</f>
        <v>0</v>
      </c>
      <c r="BF279" s="1">
        <f>IF(ISBLANK(BD279),0,BD279/100*9.8*1/(BE279*6)*2*PI())</f>
        <v>0</v>
      </c>
      <c r="BG279" s="1">
        <f>IF(ISBLANK($C279),0,BF279/($C279/1000))</f>
        <v>0</v>
      </c>
      <c r="BL279" s="1">
        <f>IF(ISBLANK(BH279),0,BH279/100*9.8*1/(BJ279*6)*2*PI())</f>
        <v>0</v>
      </c>
      <c r="BM279" s="1">
        <f>IF(ISBLANK($C279),0,BL279/($C279/1000))</f>
        <v>0</v>
      </c>
      <c r="BP279" s="1">
        <f>IF(ISBLANK(BN279),0,BN279/100*9.8*1/(BO279*6)*2*PI())</f>
        <v>0</v>
      </c>
      <c r="BQ279" s="1">
        <f>IF(ISBLANK($C279),0,BP279/($C279/1000))</f>
        <v>0</v>
      </c>
      <c r="BR279" s="3" t="s">
        <v>647</v>
      </c>
    </row>
    <row r="280" spans="1:70" ht="13.5" customHeight="1">
      <c r="A280" s="1" t="s">
        <v>68</v>
      </c>
      <c r="B280" s="1" t="s">
        <v>442</v>
      </c>
      <c r="C280" s="1">
        <v>245</v>
      </c>
      <c r="H280" s="1">
        <f>IF(ISBLANK(D280),0,D280/100*9.8*1/(F280*6)*2*PI())</f>
        <v>0</v>
      </c>
      <c r="I280" s="1">
        <f>IF(ISBLANK($C280),0,H280/($C280/1000))</f>
        <v>0</v>
      </c>
      <c r="M280" s="1"/>
      <c r="N280" s="1">
        <f>IF(ISBLANK(J280),0,J280/100*9.8*1/(L280*6)*2*PI())</f>
        <v>0</v>
      </c>
      <c r="O280" s="1">
        <f>IF(ISBLANK($C280),0,N280/($C280/1000))</f>
        <v>0</v>
      </c>
      <c r="P280" s="1"/>
      <c r="Q280" s="1"/>
      <c r="R280" s="1"/>
      <c r="S280" s="1"/>
      <c r="T280" s="1">
        <f>IF(ISBLANK(P280),0,P280/100*9.8*1/(R280*6)*2*PI())</f>
        <v>0</v>
      </c>
      <c r="U280" s="1">
        <f>IF(ISBLANK($C280),0,T280/($C280/1000))</f>
        <v>0</v>
      </c>
      <c r="V280" s="1">
        <v>83.5</v>
      </c>
      <c r="W280" s="1">
        <v>0.1</v>
      </c>
      <c r="X280" s="1">
        <f>IF(ISBLANK(V280),0,V280/100*9.8*1/(W280*6)*2*PI())</f>
        <v>85.692175614417579</v>
      </c>
      <c r="Y280" s="1">
        <f>IF(ISBLANK($C280),0,X280/($C280/1000))</f>
        <v>349.76398209966356</v>
      </c>
      <c r="Z280" s="1">
        <v>77.7</v>
      </c>
      <c r="AA280" s="1"/>
      <c r="AB280" s="1">
        <v>0.11</v>
      </c>
      <c r="AC280" s="1"/>
      <c r="AD280" s="1">
        <f>IF(ISBLANK(Z280),0,Z280/100*9.8*1/(AB280*6)*2*PI())</f>
        <v>72.490822484923768</v>
      </c>
      <c r="AE280" s="1">
        <f>IF(ISBLANK($C280),0,AD280/($C280/1000))</f>
        <v>295.88090810172969</v>
      </c>
      <c r="AH280" s="1">
        <f>IF(ISBLANK(AF280),0,AF280/100*9.8*1/(AG280*6)*2*PI())</f>
        <v>0</v>
      </c>
      <c r="AI280" s="1">
        <f>IF(ISBLANK($C280),0,AH280/($C280/1000))</f>
        <v>0</v>
      </c>
      <c r="AJ280" s="1">
        <v>60.8</v>
      </c>
      <c r="AK280" s="1"/>
      <c r="AL280" s="1">
        <v>0.14000000000000001</v>
      </c>
      <c r="AM280" s="1"/>
      <c r="AN280" s="1">
        <f>IF(ISBLANK(AJ280),0,AJ280/100*9.8*1/(AL280*6)*2*PI())</f>
        <v>44.568727778927197</v>
      </c>
      <c r="AO280" s="1">
        <f>IF(ISBLANK($C280),0,AN280/($C280/1000))</f>
        <v>181.91317460786613</v>
      </c>
      <c r="AT280" s="1">
        <f>IF(ISBLANK(AP280),0,AP280/100*9.8*1/(AR280*6)*2*PI())</f>
        <v>0</v>
      </c>
      <c r="AU280" s="1">
        <f>IF(ISBLANK($C280),0,AT280/($C280/1000))</f>
        <v>0</v>
      </c>
      <c r="AX280" s="1">
        <f>IF(ISBLANK(AV280),0,AV280/100*9.8*1/(AW280*6)*2*PI())</f>
        <v>0</v>
      </c>
      <c r="AY280" s="1">
        <f>IF(ISBLANK($C280),0,AX280/($C280/1000))</f>
        <v>0</v>
      </c>
      <c r="BB280" s="1">
        <f>IF(ISBLANK(AZ280),0,AZ280/100*9.8*1/(BA280*6)*2*PI())</f>
        <v>0</v>
      </c>
      <c r="BC280" s="1">
        <f>IF(ISBLANK($C280),0,BB280/($C280/1000))</f>
        <v>0</v>
      </c>
      <c r="BF280" s="1">
        <f>IF(ISBLANK(BD280),0,BD280/100*9.8*1/(BE280*6)*2*PI())</f>
        <v>0</v>
      </c>
      <c r="BG280" s="1">
        <f>IF(ISBLANK($C280),0,BF280/($C280/1000))</f>
        <v>0</v>
      </c>
      <c r="BL280" s="1">
        <f>IF(ISBLANK(BH280),0,BH280/100*9.8*1/(BJ280*6)*2*PI())</f>
        <v>0</v>
      </c>
      <c r="BM280" s="1">
        <f>IF(ISBLANK($C280),0,BL280/($C280/1000))</f>
        <v>0</v>
      </c>
      <c r="BP280" s="1">
        <f>IF(ISBLANK(BN280),0,BN280/100*9.8*1/(BO280*6)*2*PI())</f>
        <v>0</v>
      </c>
      <c r="BQ280" s="1">
        <f>IF(ISBLANK($C280),0,BP280/($C280/1000))</f>
        <v>0</v>
      </c>
      <c r="BR280" s="3" t="s">
        <v>443</v>
      </c>
    </row>
    <row r="281" spans="1:70" ht="13.5" customHeight="1">
      <c r="A281" s="1" t="s">
        <v>45</v>
      </c>
      <c r="B281" s="1" t="s">
        <v>441</v>
      </c>
      <c r="C281" s="1">
        <v>69.5</v>
      </c>
      <c r="G281" s="1"/>
      <c r="H281" s="1">
        <f>IF(ISBLANK(D281),0,D281/100*9.8*1/(F281*6)*2*PI())</f>
        <v>0</v>
      </c>
      <c r="I281" s="1">
        <f>IF(ISBLANK($C281),0,H281/($C281/1000))</f>
        <v>0</v>
      </c>
      <c r="M281" s="1"/>
      <c r="N281" s="1">
        <f>IF(ISBLANK(J281),0,J281/100*9.8*1/(L281*6)*2*PI())</f>
        <v>0</v>
      </c>
      <c r="O281" s="1">
        <f>IF(ISBLANK($C281),0,N281/($C281/1000))</f>
        <v>0</v>
      </c>
      <c r="P281" s="1"/>
      <c r="Q281" s="1"/>
      <c r="R281" s="1"/>
      <c r="S281" s="1"/>
      <c r="T281" s="1">
        <f>IF(ISBLANK(P281),0,P281/100*9.8*1/(R281*6)*2*PI())</f>
        <v>0</v>
      </c>
      <c r="U281" s="1">
        <f>IF(ISBLANK($C281),0,T281/($C281/1000))</f>
        <v>0</v>
      </c>
      <c r="V281" s="1">
        <v>32</v>
      </c>
      <c r="W281" s="1">
        <v>0.13500000000000001</v>
      </c>
      <c r="X281" s="1">
        <f>IF(ISBLANK(V281),0,V281/100*9.8*1/(W281*6)*2*PI())</f>
        <v>24.326011263352076</v>
      </c>
      <c r="Y281" s="1">
        <f>IF(ISBLANK($C281),0,X281/($C281/1000))</f>
        <v>350.01455055182839</v>
      </c>
      <c r="Z281" s="1">
        <v>29</v>
      </c>
      <c r="AA281" s="1"/>
      <c r="AB281" s="1">
        <v>0.14499999999999999</v>
      </c>
      <c r="AC281" s="1"/>
      <c r="AD281" s="1">
        <f>IF(ISBLANK(Z281),0,Z281/100*9.8*1/(AB281*6)*2*PI())</f>
        <v>20.525072003453317</v>
      </c>
      <c r="AE281" s="1">
        <f>IF(ISBLANK($C281),0,AD281/($C281/1000))</f>
        <v>295.32477702810525</v>
      </c>
      <c r="AH281" s="1">
        <f>IF(ISBLANK(AF281),0,AF281/100*9.8*1/(AG281*6)*2*PI())</f>
        <v>0</v>
      </c>
      <c r="AI281" s="1">
        <f>IF(ISBLANK($C281),0,AH281/($C281/1000))</f>
        <v>0</v>
      </c>
      <c r="AJ281" s="1">
        <v>26</v>
      </c>
      <c r="AK281" s="1"/>
      <c r="AL281" s="1">
        <v>0.16</v>
      </c>
      <c r="AM281" s="1"/>
      <c r="AN281" s="1">
        <f>IF(ISBLANK(AJ281),0,AJ281/100*9.8*1/(AL281*6)*2*PI())</f>
        <v>16.67662100280582</v>
      </c>
      <c r="AO281" s="1">
        <f>IF(ISBLANK($C281),0,AN281/($C281/1000))</f>
        <v>239.95138133533553</v>
      </c>
      <c r="AT281" s="1">
        <f>IF(ISBLANK(AP281),0,AP281/100*9.8*1/(AR281*6)*2*PI())</f>
        <v>0</v>
      </c>
      <c r="AU281" s="1">
        <f>IF(ISBLANK($C281),0,AT281/($C281/1000))</f>
        <v>0</v>
      </c>
      <c r="AV281" s="1">
        <v>22</v>
      </c>
      <c r="AW281" s="1">
        <v>0.18</v>
      </c>
      <c r="AX281" s="1">
        <f>IF(ISBLANK(AV281),0,AV281/100*9.8*1/(AW281*6)*2*PI())</f>
        <v>12.543099557665915</v>
      </c>
      <c r="AY281" s="1">
        <f>IF(ISBLANK($C281),0,AX281/($C281/1000))</f>
        <v>180.47625262828652</v>
      </c>
      <c r="BB281" s="1">
        <v>0</v>
      </c>
      <c r="BC281" s="1">
        <v>0</v>
      </c>
      <c r="BF281" s="1">
        <f>IF(ISBLANK(BD281),0,BD281/100*9.8*1/(BE281*6)*2*PI())</f>
        <v>0</v>
      </c>
      <c r="BG281" s="1">
        <f>IF(ISBLANK($C281),0,BF281/($C281/1000))</f>
        <v>0</v>
      </c>
      <c r="BL281" s="1">
        <f>IF(ISBLANK(BH281),0,BH281/100*9.8*1/(BJ281*6)*2*PI())</f>
        <v>0</v>
      </c>
      <c r="BM281" s="1">
        <f>IF(ISBLANK($C281),0,BL281/($C281/1000))</f>
        <v>0</v>
      </c>
      <c r="BP281" s="1">
        <f>IF(ISBLANK(BN281),0,BN281/100*9.8*1/(BO281*6)*2*PI())</f>
        <v>0</v>
      </c>
      <c r="BQ281" s="1">
        <f>IF(ISBLANK($C281),0,BP281/($C281/1000))</f>
        <v>0</v>
      </c>
      <c r="BR281" s="9" t="s">
        <v>990</v>
      </c>
    </row>
    <row r="282" spans="1:70" ht="13.5" customHeight="1">
      <c r="A282" s="1" t="s">
        <v>68</v>
      </c>
      <c r="B282" s="1" t="s">
        <v>430</v>
      </c>
      <c r="C282" s="1">
        <v>28.4</v>
      </c>
      <c r="H282" s="1">
        <f>IF(ISBLANK(D282),0,D282/100*9.8*1/(F282*6)*2*PI())</f>
        <v>0</v>
      </c>
      <c r="I282" s="1">
        <f>IF(ISBLANK($C282),0,H282/($C282/1000))</f>
        <v>0</v>
      </c>
      <c r="M282" s="1"/>
      <c r="N282" s="1">
        <f>IF(ISBLANK(J282),0,J282/100*9.8*1/(L282*6)*2*PI())</f>
        <v>0</v>
      </c>
      <c r="O282" s="1">
        <f>IF(ISBLANK($C282),0,N282/($C282/1000))</f>
        <v>0</v>
      </c>
      <c r="P282" s="1"/>
      <c r="Q282" s="1"/>
      <c r="R282" s="1"/>
      <c r="S282" s="1"/>
      <c r="T282" s="1">
        <f>IF(ISBLANK(P282),0,P282/100*9.8*1/(R282*6)*2*PI())</f>
        <v>0</v>
      </c>
      <c r="U282" s="1">
        <f>IF(ISBLANK($C282),0,T282/($C282/1000))</f>
        <v>0</v>
      </c>
      <c r="V282" s="1">
        <v>12.6</v>
      </c>
      <c r="W282" s="1">
        <v>0.12</v>
      </c>
      <c r="X282" s="1">
        <f>IF(ISBLANK(V282),0,V282/100*9.8*1/(W282*6)*2*PI())</f>
        <v>10.775662801812992</v>
      </c>
      <c r="Y282" s="1">
        <f>IF(ISBLANK($C282),0,X282/($C282/1000))</f>
        <v>379.42474654271098</v>
      </c>
      <c r="Z282" s="1">
        <v>11.4</v>
      </c>
      <c r="AA282" s="1"/>
      <c r="AB282" s="1">
        <v>0.14000000000000001</v>
      </c>
      <c r="AC282" s="1"/>
      <c r="AD282" s="1">
        <f>IF(ISBLANK(Z282),0,Z282/100*9.8*1/(AB282*6)*2*PI())</f>
        <v>8.3566364585488504</v>
      </c>
      <c r="AE282" s="1">
        <f>IF(ISBLANK($C282),0,AD282/($C282/1000))</f>
        <v>294.24776262495953</v>
      </c>
      <c r="AH282" s="1">
        <f>IF(ISBLANK(AF282),0,AF282/100*9.8*1/(AG282*6)*2*PI())</f>
        <v>0</v>
      </c>
      <c r="AI282" s="1">
        <f>IF(ISBLANK($C282),0,AH282/($C282/1000))</f>
        <v>0</v>
      </c>
      <c r="AJ282" s="1">
        <v>9.6</v>
      </c>
      <c r="AK282" s="1"/>
      <c r="AL282" s="1">
        <v>0.18</v>
      </c>
      <c r="AM282" s="1"/>
      <c r="AN282" s="1">
        <f>IF(ISBLANK(AJ282),0,AJ282/100*9.8*1/(AL282*6)*2*PI())</f>
        <v>5.473352534254218</v>
      </c>
      <c r="AO282" s="1">
        <f>IF(ISBLANK($C282),0,AN282/($C282/1000))</f>
        <v>192.72368078359924</v>
      </c>
      <c r="AT282" s="1">
        <f>IF(ISBLANK(AP282),0,AP282/100*9.8*1/(AR282*6)*2*PI())</f>
        <v>0</v>
      </c>
      <c r="AU282" s="1">
        <f>IF(ISBLANK($C282),0,AT282/($C282/1000))</f>
        <v>0</v>
      </c>
      <c r="AX282" s="1">
        <f>IF(ISBLANK(AV282),0,AV282/100*9.8*1/(AW282*6)*2*PI())</f>
        <v>0</v>
      </c>
      <c r="AY282" s="1">
        <f>IF(ISBLANK($C282),0,AX282/($C282/1000))</f>
        <v>0</v>
      </c>
      <c r="BB282" s="1">
        <f>IF(ISBLANK(AZ282),0,AZ282/100*9.8*1/(BA282*6)*2*PI())</f>
        <v>0</v>
      </c>
      <c r="BC282" s="1">
        <f>IF(ISBLANK($C282),0,BB282/($C282/1000))</f>
        <v>0</v>
      </c>
      <c r="BF282" s="1">
        <f>IF(ISBLANK(BD282),0,BD282/100*9.8*1/(BE282*6)*2*PI())</f>
        <v>0</v>
      </c>
      <c r="BG282" s="1">
        <f>IF(ISBLANK($C282),0,BF282/($C282/1000))</f>
        <v>0</v>
      </c>
      <c r="BL282" s="1">
        <f>IF(ISBLANK(BH282),0,BH282/100*9.8*1/(BJ282*6)*2*PI())</f>
        <v>0</v>
      </c>
      <c r="BM282" s="1">
        <f>IF(ISBLANK($C282),0,BL282/($C282/1000))</f>
        <v>0</v>
      </c>
      <c r="BP282" s="1">
        <f>IF(ISBLANK(BN282),0,BN282/100*9.8*1/(BO282*6)*2*PI())</f>
        <v>0</v>
      </c>
      <c r="BQ282" s="1">
        <f>IF(ISBLANK($C282),0,BP282/($C282/1000))</f>
        <v>0</v>
      </c>
      <c r="BR282" s="9" t="s">
        <v>1004</v>
      </c>
    </row>
    <row r="283" spans="1:70" ht="13.5" customHeight="1">
      <c r="A283" s="1" t="s">
        <v>512</v>
      </c>
      <c r="B283" s="1" t="s">
        <v>648</v>
      </c>
      <c r="C283" s="1">
        <v>54</v>
      </c>
      <c r="H283" s="1">
        <f>IF(ISBLANK(D283),0,D283/100*9.8*1/(F283*6)*2*PI())</f>
        <v>0</v>
      </c>
      <c r="I283" s="1">
        <f>IF(ISBLANK($C283),0,H283/($C283/1000))</f>
        <v>0</v>
      </c>
      <c r="M283" s="1"/>
      <c r="N283" s="1">
        <f>IF(ISBLANK(J283),0,J283/100*9.8*1/(L283*6)*2*PI())</f>
        <v>0</v>
      </c>
      <c r="O283" s="1">
        <f>IF(ISBLANK($C283),0,N283/($C283/1000))</f>
        <v>0</v>
      </c>
      <c r="P283" s="1"/>
      <c r="Q283" s="1"/>
      <c r="R283" s="1"/>
      <c r="S283" s="1"/>
      <c r="T283" s="1">
        <f>IF(ISBLANK(P283),0,P283/100*9.8*1/(R283*6)*2*PI())</f>
        <v>0</v>
      </c>
      <c r="U283" s="1">
        <f>IF(ISBLANK($C283),0,T283/($C283/1000))</f>
        <v>0</v>
      </c>
      <c r="X283" s="1">
        <f>IF(ISBLANK(V283),0,V283/100*9.8*1/(W283*6)*2*PI())</f>
        <v>0</v>
      </c>
      <c r="Y283" s="1">
        <f>IF(ISBLANK($C283),0,X283/($C283/1000))</f>
        <v>0</v>
      </c>
      <c r="Z283" s="1">
        <v>13.8</v>
      </c>
      <c r="AA283" s="1"/>
      <c r="AB283" s="1">
        <v>0.09</v>
      </c>
      <c r="AC283" s="1"/>
      <c r="AD283" s="1">
        <f>IF(ISBLANK(Z283),0,Z283/100*9.8*1/(AB283*6)*2*PI())</f>
        <v>15.735888535980877</v>
      </c>
      <c r="AE283" s="1">
        <f>IF(ISBLANK($C283),0,AD283/($C283/1000))</f>
        <v>291.40534325890513</v>
      </c>
      <c r="AH283" s="1">
        <f>IF(ISBLANK(AF283),0,AF283/100*9.8*1/(AG283*6)*2*PI())</f>
        <v>0</v>
      </c>
      <c r="AI283" s="1">
        <f>IF(ISBLANK($C283),0,AH283/($C283/1000))</f>
        <v>0</v>
      </c>
      <c r="AJ283" s="1">
        <v>11.4</v>
      </c>
      <c r="AK283" s="1"/>
      <c r="AL283" s="1">
        <v>0.11</v>
      </c>
      <c r="AM283" s="1"/>
      <c r="AN283" s="1">
        <f>IF(ISBLANK(AJ283),0,AJ283/100*9.8*1/(AL283*6)*2*PI())</f>
        <v>10.635719129062172</v>
      </c>
      <c r="AO283" s="1">
        <f>IF(ISBLANK($C283),0,AN283/($C283/1000))</f>
        <v>196.9577616492995</v>
      </c>
      <c r="AT283" s="1">
        <f>IF(ISBLANK(AP283),0,AP283/100*9.8*1/(AR283*6)*2*PI())</f>
        <v>0</v>
      </c>
      <c r="AU283" s="1">
        <f>IF(ISBLANK($C283),0,AT283/($C283/1000))</f>
        <v>0</v>
      </c>
      <c r="AX283" s="1">
        <f>IF(ISBLANK(AV283),0,AV283/100*9.8*1/(AW283*6)*2*PI())</f>
        <v>0</v>
      </c>
      <c r="AY283" s="1">
        <f>IF(ISBLANK($C283),0,AX283/($C283/1000))</f>
        <v>0</v>
      </c>
      <c r="BB283" s="1">
        <f>IF(ISBLANK(AZ283),0,AZ283/100*9.8*1/(BA283*6)*2*PI())</f>
        <v>0</v>
      </c>
      <c r="BC283" s="1">
        <f>IF(ISBLANK($C283),0,BB283/($C283/1000))</f>
        <v>0</v>
      </c>
      <c r="BF283" s="1">
        <f>IF(ISBLANK(BD283),0,BD283/100*9.8*1/(BE283*6)*2*PI())</f>
        <v>0</v>
      </c>
      <c r="BG283" s="1">
        <f>IF(ISBLANK($C283),0,BF283/($C283/1000))</f>
        <v>0</v>
      </c>
      <c r="BL283" s="1">
        <f>IF(ISBLANK(BH283),0,BH283/100*9.8*1/(BJ283*6)*2*PI())</f>
        <v>0</v>
      </c>
      <c r="BM283" s="1">
        <f>IF(ISBLANK($C283),0,BL283/($C283/1000))</f>
        <v>0</v>
      </c>
      <c r="BP283" s="1">
        <f>IF(ISBLANK(BN283),0,BN283/100*9.8*1/(BO283*6)*2*PI())</f>
        <v>0</v>
      </c>
      <c r="BQ283" s="1">
        <f>IF(ISBLANK($C283),0,BP283/($C283/1000))</f>
        <v>0</v>
      </c>
      <c r="BR283" s="3" t="s">
        <v>649</v>
      </c>
    </row>
    <row r="284" spans="1:70" ht="13.5" customHeight="1">
      <c r="A284" s="1" t="s">
        <v>512</v>
      </c>
      <c r="B284" s="1" t="s">
        <v>650</v>
      </c>
      <c r="C284" s="1">
        <v>54</v>
      </c>
      <c r="H284" s="1">
        <f>IF(ISBLANK(D284),0,D284/100*9.8*1/(F284*6)*2*PI())</f>
        <v>0</v>
      </c>
      <c r="I284" s="1">
        <f>IF(ISBLANK($C284),0,H284/($C284/1000))</f>
        <v>0</v>
      </c>
      <c r="M284" s="1"/>
      <c r="N284" s="1">
        <f>IF(ISBLANK(J284),0,J284/100*9.8*1/(L284*6)*2*PI())</f>
        <v>0</v>
      </c>
      <c r="O284" s="1">
        <f>IF(ISBLANK($C284),0,N284/($C284/1000))</f>
        <v>0</v>
      </c>
      <c r="P284" s="1"/>
      <c r="Q284" s="1"/>
      <c r="R284" s="1"/>
      <c r="S284" s="1"/>
      <c r="T284" s="1">
        <f>IF(ISBLANK(P284),0,P284/100*9.8*1/(R284*6)*2*PI())</f>
        <v>0</v>
      </c>
      <c r="U284" s="1">
        <f>IF(ISBLANK($C284),0,T284/($C284/1000))</f>
        <v>0</v>
      </c>
      <c r="X284" s="1">
        <f>IF(ISBLANK(V284),0,V284/100*9.8*1/(W284*6)*2*PI())</f>
        <v>0</v>
      </c>
      <c r="Y284" s="1">
        <f>IF(ISBLANK($C284),0,X284/($C284/1000))</f>
        <v>0</v>
      </c>
      <c r="Z284" s="1">
        <v>13.8</v>
      </c>
      <c r="AA284" s="1"/>
      <c r="AB284" s="1">
        <v>0.09</v>
      </c>
      <c r="AC284" s="1"/>
      <c r="AD284" s="1">
        <f>IF(ISBLANK(Z284),0,Z284/100*9.8*1/(AB284*6)*2*PI())</f>
        <v>15.735888535980877</v>
      </c>
      <c r="AE284" s="1">
        <f>IF(ISBLANK($C284),0,AD284/($C284/1000))</f>
        <v>291.40534325890513</v>
      </c>
      <c r="AF284" s="1">
        <v>12.5</v>
      </c>
      <c r="AG284" s="1">
        <v>0.1</v>
      </c>
      <c r="AH284" s="1">
        <f>IF(ISBLANK(AF284),0,AF284/100*9.8*1/(AG284*6)*2*PI())</f>
        <v>12.828170002158322</v>
      </c>
      <c r="AI284" s="1">
        <f>IF(ISBLANK($C284),0,AH284/($C284/1000))</f>
        <v>237.55870374367262</v>
      </c>
      <c r="AN284" s="1">
        <f>IF(ISBLANK(AJ284),0,AJ284/100*9.8*1/(AL284*6)*2*PI())</f>
        <v>0</v>
      </c>
      <c r="AO284" s="1">
        <f>IF(ISBLANK($C284),0,AN284/($C284/1000))</f>
        <v>0</v>
      </c>
      <c r="AT284" s="1">
        <f>IF(ISBLANK(AP284),0,AP284/100*9.8*1/(AR284*6)*2*PI())</f>
        <v>0</v>
      </c>
      <c r="AU284" s="1">
        <f>IF(ISBLANK($C284),0,AT284/($C284/1000))</f>
        <v>0</v>
      </c>
      <c r="AX284" s="1">
        <f>IF(ISBLANK(AV284),0,AV284/100*9.8*1/(AW284*6)*2*PI())</f>
        <v>0</v>
      </c>
      <c r="AY284" s="1">
        <f>IF(ISBLANK($C284),0,AX284/($C284/1000))</f>
        <v>0</v>
      </c>
      <c r="BB284" s="1">
        <f>IF(ISBLANK(AZ284),0,AZ284/100*9.8*1/(BA284*6)*2*PI())</f>
        <v>0</v>
      </c>
      <c r="BC284" s="1">
        <f>IF(ISBLANK($C284),0,BB284/($C284/1000))</f>
        <v>0</v>
      </c>
      <c r="BF284" s="1">
        <f>IF(ISBLANK(BD284),0,BD284/100*9.8*1/(BE284*6)*2*PI())</f>
        <v>0</v>
      </c>
      <c r="BG284" s="1">
        <f>IF(ISBLANK($C284),0,BF284/($C284/1000))</f>
        <v>0</v>
      </c>
      <c r="BL284" s="1">
        <f>IF(ISBLANK(BH284),0,BH284/100*9.8*1/(BJ284*6)*2*PI())</f>
        <v>0</v>
      </c>
      <c r="BM284" s="1">
        <f>IF(ISBLANK($C284),0,BL284/($C284/1000))</f>
        <v>0</v>
      </c>
      <c r="BP284" s="1">
        <f>IF(ISBLANK(BN284),0,BN284/100*9.8*1/(BO284*6)*2*PI())</f>
        <v>0</v>
      </c>
      <c r="BQ284" s="1">
        <f>IF(ISBLANK($C284),0,BP284/($C284/1000))</f>
        <v>0</v>
      </c>
      <c r="BR284" s="3" t="s">
        <v>651</v>
      </c>
    </row>
    <row r="285" spans="1:70" ht="13.5" customHeight="1">
      <c r="A285" s="1" t="s">
        <v>45</v>
      </c>
      <c r="B285" s="1" t="s">
        <v>444</v>
      </c>
      <c r="C285" s="1">
        <v>23</v>
      </c>
      <c r="G285" s="1"/>
      <c r="H285" s="1">
        <f>IF(ISBLANK(D285),0,D285/100*9.8*1/(F285*6)*2*PI())</f>
        <v>0</v>
      </c>
      <c r="I285" s="1">
        <f>IF(ISBLANK($C285),0,H285/($C285/1000))</f>
        <v>0</v>
      </c>
      <c r="M285" s="1"/>
      <c r="N285" s="1">
        <f>IF(ISBLANK(J285),0,J285/100*9.8*1/(L285*6)*2*PI())</f>
        <v>0</v>
      </c>
      <c r="O285" s="1">
        <f>IF(ISBLANK($C285),0,N285/($C285/1000))</f>
        <v>0</v>
      </c>
      <c r="P285" s="1"/>
      <c r="Q285" s="1"/>
      <c r="R285" s="1"/>
      <c r="S285" s="1"/>
      <c r="T285" s="1">
        <f>IF(ISBLANK(P285),0,P285/100*9.8*1/(R285*6)*2*PI())</f>
        <v>0</v>
      </c>
      <c r="U285" s="1">
        <f>IF(ISBLANK($C285),0,T285/($C285/1000))</f>
        <v>0</v>
      </c>
      <c r="V285" s="1">
        <v>7</v>
      </c>
      <c r="W285" s="1">
        <v>0.09</v>
      </c>
      <c r="X285" s="1">
        <f>IF(ISBLANK(V285),0,V285/100*9.8*1/(W285*6)*2*PI())</f>
        <v>7.9819724457874015</v>
      </c>
      <c r="Y285" s="1">
        <f>IF(ISBLANK($C285),0,X285/($C285/1000))</f>
        <v>347.04228025162615</v>
      </c>
      <c r="Z285" s="1">
        <v>6.5</v>
      </c>
      <c r="AA285" s="1"/>
      <c r="AB285" s="1">
        <v>0.1</v>
      </c>
      <c r="AC285" s="1"/>
      <c r="AD285" s="1">
        <f>IF(ISBLANK(Z285),0,Z285/100*9.8*1/(AB285*6)*2*PI())</f>
        <v>6.6706484011223282</v>
      </c>
      <c r="AE285" s="1">
        <f>IF(ISBLANK($C285),0,AD285/($C285/1000))</f>
        <v>290.02819135314473</v>
      </c>
      <c r="AH285" s="1">
        <f>IF(ISBLANK(AF285),0,AF285/100*9.8*1/(AG285*6)*2*PI())</f>
        <v>0</v>
      </c>
      <c r="AI285" s="1">
        <f>IF(ISBLANK($C285),0,AH285/($C285/1000))</f>
        <v>0</v>
      </c>
      <c r="AJ285" s="1">
        <v>5.2</v>
      </c>
      <c r="AK285" s="1"/>
      <c r="AL285" s="1">
        <v>0.12</v>
      </c>
      <c r="AM285" s="1"/>
      <c r="AN285" s="1">
        <f>IF(ISBLANK(AJ285),0,AJ285/100*9.8*1/(AL285*6)*2*PI())</f>
        <v>4.4470989340815521</v>
      </c>
      <c r="AO285" s="1">
        <f>IF(ISBLANK($C285),0,AN285/($C285/1000))</f>
        <v>193.35212756876314</v>
      </c>
      <c r="AT285" s="1">
        <f>IF(ISBLANK(AP285),0,AP285/100*9.8*1/(AR285*6)*2*PI())</f>
        <v>0</v>
      </c>
      <c r="AU285" s="1">
        <f>IF(ISBLANK($C285),0,AT285/($C285/1000))</f>
        <v>0</v>
      </c>
      <c r="AV285" s="1">
        <v>4.5</v>
      </c>
      <c r="AW285" s="1">
        <v>0.14000000000000001</v>
      </c>
      <c r="AX285" s="1">
        <f>IF(ISBLANK(AV285),0,AV285/100*9.8*1/(AW285*6)*2*PI())</f>
        <v>3.2986722862692823</v>
      </c>
      <c r="AY285" s="1">
        <f>IF(ISBLANK($C285),0,AX285/($C285/1000))</f>
        <v>143.42053418562097</v>
      </c>
      <c r="BB285" s="1">
        <v>0</v>
      </c>
      <c r="BC285" s="1">
        <v>0</v>
      </c>
      <c r="BF285" s="1">
        <f>IF(ISBLANK(BD285),0,BD285/100*9.8*1/(BE285*6)*2*PI())</f>
        <v>0</v>
      </c>
      <c r="BG285" s="1">
        <f>IF(ISBLANK($C285),0,BF285/($C285/1000))</f>
        <v>0</v>
      </c>
      <c r="BL285" s="1">
        <f>IF(ISBLANK(BH285),0,BH285/100*9.8*1/(BJ285*6)*2*PI())</f>
        <v>0</v>
      </c>
      <c r="BM285" s="1">
        <f>IF(ISBLANK($C285),0,BL285/($C285/1000))</f>
        <v>0</v>
      </c>
      <c r="BP285" s="1">
        <f>IF(ISBLANK(BN285),0,BN285/100*9.8*1/(BO285*6)*2*PI())</f>
        <v>0</v>
      </c>
      <c r="BQ285" s="1">
        <f>IF(ISBLANK($C285),0,BP285/($C285/1000))</f>
        <v>0</v>
      </c>
      <c r="BR285" s="3" t="s">
        <v>445</v>
      </c>
    </row>
    <row r="286" spans="1:70" ht="13.5" customHeight="1">
      <c r="A286" s="1" t="s">
        <v>45</v>
      </c>
      <c r="B286" s="1" t="s">
        <v>439</v>
      </c>
      <c r="C286" s="1">
        <v>41</v>
      </c>
      <c r="G286" s="1"/>
      <c r="H286" s="1">
        <f>IF(ISBLANK(D286),0,D286/100*9.8*1/(F286*6)*2*PI())</f>
        <v>0</v>
      </c>
      <c r="I286" s="1">
        <f>IF(ISBLANK($C286),0,H286/($C286/1000))</f>
        <v>0</v>
      </c>
      <c r="M286" s="1"/>
      <c r="N286" s="1">
        <f>IF(ISBLANK(J286),0,J286/100*9.8*1/(L286*6)*2*PI())</f>
        <v>0</v>
      </c>
      <c r="O286" s="1">
        <f>IF(ISBLANK($C286),0,N286/($C286/1000))</f>
        <v>0</v>
      </c>
      <c r="P286" s="1"/>
      <c r="Q286" s="1"/>
      <c r="R286" s="1"/>
      <c r="S286" s="1"/>
      <c r="T286" s="1">
        <f>IF(ISBLANK(P286),0,P286/100*9.8*1/(R286*6)*2*PI())</f>
        <v>0</v>
      </c>
      <c r="U286" s="1">
        <f>IF(ISBLANK($C286),0,T286/($C286/1000))</f>
        <v>0</v>
      </c>
      <c r="V286" s="1">
        <v>10.5</v>
      </c>
      <c r="W286" s="1">
        <v>7.4999999999999997E-2</v>
      </c>
      <c r="X286" s="1">
        <f>IF(ISBLANK(V286),0,V286/100*9.8*1/(W286*6)*2*PI())</f>
        <v>14.367550402417322</v>
      </c>
      <c r="Y286" s="1">
        <f>IF(ISBLANK($C286),0,X286/($C286/1000))</f>
        <v>350.42805859554443</v>
      </c>
      <c r="Z286" s="1">
        <v>9</v>
      </c>
      <c r="AA286" s="1"/>
      <c r="AB286" s="1">
        <v>0.08</v>
      </c>
      <c r="AC286" s="1"/>
      <c r="AD286" s="1">
        <f>IF(ISBLANK(Z286),0,Z286/100*9.8*1/(AB286*6)*2*PI())</f>
        <v>11.545353001942491</v>
      </c>
      <c r="AE286" s="1">
        <f>IF(ISBLANK($C286),0,AD286/($C286/1000))</f>
        <v>281.59397565713391</v>
      </c>
      <c r="AH286" s="1">
        <f>IF(ISBLANK(AF286),0,AF286/100*9.8*1/(AG286*6)*2*PI())</f>
        <v>0</v>
      </c>
      <c r="AI286" s="1">
        <f>IF(ISBLANK($C286),0,AH286/($C286/1000))</f>
        <v>0</v>
      </c>
      <c r="AJ286" s="1">
        <v>7</v>
      </c>
      <c r="AK286" s="1"/>
      <c r="AL286" s="1">
        <v>0.09</v>
      </c>
      <c r="AM286" s="1"/>
      <c r="AN286" s="1">
        <f>IF(ISBLANK(AJ286),0,AJ286/100*9.8*1/(AL286*6)*2*PI())</f>
        <v>7.9819724457874015</v>
      </c>
      <c r="AO286" s="1">
        <f>IF(ISBLANK($C286),0,AN286/($C286/1000))</f>
        <v>194.68225477530245</v>
      </c>
      <c r="AT286" s="1">
        <f>IF(ISBLANK(AP286),0,AP286/100*9.8*1/(AR286*6)*2*PI())</f>
        <v>0</v>
      </c>
      <c r="AU286" s="1">
        <f>IF(ISBLANK($C286),0,AT286/($C286/1000))</f>
        <v>0</v>
      </c>
      <c r="AV286" s="1">
        <v>6</v>
      </c>
      <c r="AW286" s="1">
        <v>0.1</v>
      </c>
      <c r="AX286" s="1">
        <f>IF(ISBLANK(AV286),0,AV286/100*9.8*1/(AW286*6)*2*PI())</f>
        <v>6.1575216010359934</v>
      </c>
      <c r="AY286" s="1">
        <f>IF(ISBLANK($C286),0,AX286/($C286/1000))</f>
        <v>150.18345368380471</v>
      </c>
      <c r="BB286" s="1">
        <v>0</v>
      </c>
      <c r="BC286" s="1">
        <v>0</v>
      </c>
      <c r="BF286" s="1">
        <f>IF(ISBLANK(BD286),0,BD286/100*9.8*1/(BE286*6)*2*PI())</f>
        <v>0</v>
      </c>
      <c r="BG286" s="1">
        <f>IF(ISBLANK($C286),0,BF286/($C286/1000))</f>
        <v>0</v>
      </c>
      <c r="BL286" s="1">
        <f>IF(ISBLANK(BH286),0,BH286/100*9.8*1/(BJ286*6)*2*PI())</f>
        <v>0</v>
      </c>
      <c r="BM286" s="1">
        <f>IF(ISBLANK($C286),0,BL286/($C286/1000))</f>
        <v>0</v>
      </c>
      <c r="BP286" s="1">
        <f>IF(ISBLANK(BN286),0,BN286/100*9.8*1/(BO286*6)*2*PI())</f>
        <v>0</v>
      </c>
      <c r="BQ286" s="1">
        <f>IF(ISBLANK($C286),0,BP286/($C286/1000))</f>
        <v>0</v>
      </c>
      <c r="BR286" s="3" t="s">
        <v>440</v>
      </c>
    </row>
    <row r="287" spans="1:70" ht="13.5" customHeight="1">
      <c r="A287" s="1" t="s">
        <v>512</v>
      </c>
      <c r="B287" s="1" t="s">
        <v>652</v>
      </c>
      <c r="C287" s="1">
        <v>43</v>
      </c>
      <c r="H287" s="1">
        <f>IF(ISBLANK(D287),0,D287/100*9.8*1/(F287*6)*2*PI())</f>
        <v>0</v>
      </c>
      <c r="I287" s="1">
        <f>IF(ISBLANK($C287),0,H287/($C287/1000))</f>
        <v>0</v>
      </c>
      <c r="M287" s="1"/>
      <c r="N287" s="1">
        <f>IF(ISBLANK(J287),0,J287/100*9.8*1/(L287*6)*2*PI())</f>
        <v>0</v>
      </c>
      <c r="O287" s="1">
        <f>IF(ISBLANK($C287),0,N287/($C287/1000))</f>
        <v>0</v>
      </c>
      <c r="P287" s="1"/>
      <c r="Q287" s="1"/>
      <c r="R287" s="1"/>
      <c r="S287" s="1"/>
      <c r="T287" s="1">
        <f>IF(ISBLANK(P287),0,P287/100*9.8*1/(R287*6)*2*PI())</f>
        <v>0</v>
      </c>
      <c r="U287" s="1">
        <f>IF(ISBLANK($C287),0,T287/($C287/1000))</f>
        <v>0</v>
      </c>
      <c r="X287" s="1">
        <f>IF(ISBLANK(V287),0,V287/100*9.8*1/(W287*6)*2*PI())</f>
        <v>0</v>
      </c>
      <c r="Y287" s="1">
        <f>IF(ISBLANK($C287),0,X287/($C287/1000))</f>
        <v>0</v>
      </c>
      <c r="Z287" s="1">
        <v>10.6</v>
      </c>
      <c r="AA287" s="1"/>
      <c r="AB287" s="1">
        <v>0.09</v>
      </c>
      <c r="AC287" s="1"/>
      <c r="AD287" s="1">
        <f>IF(ISBLANK(Z287),0,Z287/100*9.8*1/(AB287*6)*2*PI())</f>
        <v>12.086986846478062</v>
      </c>
      <c r="AE287" s="1">
        <f>IF(ISBLANK($C287),0,AD287/($C287/1000))</f>
        <v>281.09271735995497</v>
      </c>
      <c r="AH287" s="1">
        <f>IF(ISBLANK(AF287),0,AF287/100*9.8*1/(AG287*6)*2*PI())</f>
        <v>0</v>
      </c>
      <c r="AI287" s="1">
        <f>IF(ISBLANK($C287),0,AH287/($C287/1000))</f>
        <v>0</v>
      </c>
      <c r="AJ287" s="1">
        <v>9</v>
      </c>
      <c r="AK287" s="1"/>
      <c r="AL287" s="1">
        <v>0.11</v>
      </c>
      <c r="AM287" s="1"/>
      <c r="AN287" s="1">
        <f>IF(ISBLANK(AJ287),0,AJ287/100*9.8*1/(AL287*6)*2*PI())</f>
        <v>8.3966203650490829</v>
      </c>
      <c r="AO287" s="1">
        <f>IF(ISBLANK($C287),0,AN287/($C287/1000))</f>
        <v>195.27024104765312</v>
      </c>
      <c r="AT287" s="1">
        <f>IF(ISBLANK(AP287),0,AP287/100*9.8*1/(AR287*6)*2*PI())</f>
        <v>0</v>
      </c>
      <c r="AU287" s="1">
        <f>IF(ISBLANK($C287),0,AT287/($C287/1000))</f>
        <v>0</v>
      </c>
      <c r="AX287" s="1">
        <f>IF(ISBLANK(AV287),0,AV287/100*9.8*1/(AW287*6)*2*PI())</f>
        <v>0</v>
      </c>
      <c r="AY287" s="1">
        <f>IF(ISBLANK($C287),0,AX287/($C287/1000))</f>
        <v>0</v>
      </c>
      <c r="BB287" s="1">
        <f>IF(ISBLANK(AZ287),0,AZ287/100*9.8*1/(BA287*6)*2*PI())</f>
        <v>0</v>
      </c>
      <c r="BC287" s="1">
        <f>IF(ISBLANK($C287),0,BB287/($C287/1000))</f>
        <v>0</v>
      </c>
      <c r="BF287" s="1">
        <f>IF(ISBLANK(BD287),0,BD287/100*9.8*1/(BE287*6)*2*PI())</f>
        <v>0</v>
      </c>
      <c r="BG287" s="1">
        <f>IF(ISBLANK($C287),0,BF287/($C287/1000))</f>
        <v>0</v>
      </c>
      <c r="BL287" s="1">
        <f>IF(ISBLANK(BH287),0,BH287/100*9.8*1/(BJ287*6)*2*PI())</f>
        <v>0</v>
      </c>
      <c r="BM287" s="1">
        <f>IF(ISBLANK($C287),0,BL287/($C287/1000))</f>
        <v>0</v>
      </c>
      <c r="BP287" s="1">
        <f>IF(ISBLANK(BN287),0,BN287/100*9.8*1/(BO287*6)*2*PI())</f>
        <v>0</v>
      </c>
      <c r="BQ287" s="1">
        <f>IF(ISBLANK($C287),0,BP287/($C287/1000))</f>
        <v>0</v>
      </c>
      <c r="BR287" s="3" t="s">
        <v>653</v>
      </c>
    </row>
    <row r="288" spans="1:70" ht="13.5" customHeight="1">
      <c r="A288" s="1" t="s">
        <v>45</v>
      </c>
      <c r="B288" s="1" t="s">
        <v>448</v>
      </c>
      <c r="C288" s="1">
        <v>73.5</v>
      </c>
      <c r="G288" s="1"/>
      <c r="H288" s="1">
        <f>IF(ISBLANK(D288),0,D288/100*9.8*1/(F288*6)*2*PI())</f>
        <v>0</v>
      </c>
      <c r="I288" s="1">
        <f>IF(ISBLANK($C288),0,H288/($C288/1000))</f>
        <v>0</v>
      </c>
      <c r="M288" s="1"/>
      <c r="N288" s="1">
        <f>IF(ISBLANK(J288),0,J288/100*9.8*1/(L288*6)*2*PI())</f>
        <v>0</v>
      </c>
      <c r="O288" s="1">
        <f>IF(ISBLANK($C288),0,N288/($C288/1000))</f>
        <v>0</v>
      </c>
      <c r="P288" s="1"/>
      <c r="Q288" s="1"/>
      <c r="R288" s="1"/>
      <c r="S288" s="1"/>
      <c r="T288" s="1">
        <f>IF(ISBLANK(P288),0,P288/100*9.8*1/(R288*6)*2*PI())</f>
        <v>0</v>
      </c>
      <c r="U288" s="1">
        <f>IF(ISBLANK($C288),0,T288/($C288/1000))</f>
        <v>0</v>
      </c>
      <c r="V288" s="1">
        <v>32</v>
      </c>
      <c r="W288" s="1">
        <v>0.13500000000000001</v>
      </c>
      <c r="X288" s="1">
        <f>IF(ISBLANK(V288),0,V288/100*9.8*1/(W288*6)*2*PI())</f>
        <v>24.326011263352076</v>
      </c>
      <c r="Y288" s="1">
        <f>IF(ISBLANK($C288),0,X288/($C288/1000))</f>
        <v>330.96613963744323</v>
      </c>
      <c r="Z288" s="1">
        <v>29</v>
      </c>
      <c r="AA288" s="1"/>
      <c r="AB288" s="1">
        <v>0.14499999999999999</v>
      </c>
      <c r="AC288" s="1"/>
      <c r="AD288" s="1">
        <f>IF(ISBLANK(Z288),0,Z288/100*9.8*1/(AB288*6)*2*PI())</f>
        <v>20.525072003453317</v>
      </c>
      <c r="AE288" s="1">
        <f>IF(ISBLANK($C288),0,AD288/($C288/1000))</f>
        <v>279.25268031909275</v>
      </c>
      <c r="AH288" s="1">
        <f>IF(ISBLANK(AF288),0,AF288/100*9.8*1/(AG288*6)*2*PI())</f>
        <v>0</v>
      </c>
      <c r="AI288" s="1">
        <f>IF(ISBLANK($C288),0,AH288/($C288/1000))</f>
        <v>0</v>
      </c>
      <c r="AJ288" s="1">
        <v>26</v>
      </c>
      <c r="AK288" s="1"/>
      <c r="AL288" s="1">
        <v>0.16</v>
      </c>
      <c r="AM288" s="1"/>
      <c r="AN288" s="1">
        <f>IF(ISBLANK(AJ288),0,AJ288/100*9.8*1/(AL288*6)*2*PI())</f>
        <v>16.67662100280582</v>
      </c>
      <c r="AO288" s="1">
        <f>IF(ISBLANK($C288),0,AN288/($C288/1000))</f>
        <v>226.89280275926288</v>
      </c>
      <c r="AT288" s="1">
        <f>IF(ISBLANK(AP288),0,AP288/100*9.8*1/(AR288*6)*2*PI())</f>
        <v>0</v>
      </c>
      <c r="AU288" s="1">
        <f>IF(ISBLANK($C288),0,AT288/($C288/1000))</f>
        <v>0</v>
      </c>
      <c r="AX288" s="1">
        <f>IF(ISBLANK(AV288),0,AV288/100*9.8*1/(AW288*6)*2*PI())</f>
        <v>0</v>
      </c>
      <c r="AY288" s="1">
        <f>IF(ISBLANK($C288),0,AX288/($C288/1000))</f>
        <v>0</v>
      </c>
      <c r="BB288" s="1">
        <v>0</v>
      </c>
      <c r="BC288" s="1">
        <v>0</v>
      </c>
      <c r="BF288" s="1">
        <f>IF(ISBLANK(BD288),0,BD288/100*9.8*1/(BE288*6)*2*PI())</f>
        <v>0</v>
      </c>
      <c r="BG288" s="1">
        <f>IF(ISBLANK($C288),0,BF288/($C288/1000))</f>
        <v>0</v>
      </c>
      <c r="BL288" s="1">
        <f>IF(ISBLANK(BH288),0,BH288/100*9.8*1/(BJ288*6)*2*PI())</f>
        <v>0</v>
      </c>
      <c r="BM288" s="1">
        <f>IF(ISBLANK($C288),0,BL288/($C288/1000))</f>
        <v>0</v>
      </c>
      <c r="BP288" s="1">
        <f>IF(ISBLANK(BN288),0,BN288/100*9.8*1/(BO288*6)*2*PI())</f>
        <v>0</v>
      </c>
      <c r="BQ288" s="1">
        <f>IF(ISBLANK($C288),0,BP288/($C288/1000))</f>
        <v>0</v>
      </c>
      <c r="BR288" s="9" t="s">
        <v>991</v>
      </c>
    </row>
    <row r="289" spans="1:70" ht="13.5" customHeight="1">
      <c r="A289" s="5" t="s">
        <v>1039</v>
      </c>
      <c r="B289" s="13" t="s">
        <v>932</v>
      </c>
      <c r="C289" s="1">
        <v>16.7</v>
      </c>
      <c r="F289" s="1"/>
      <c r="G289" s="1"/>
      <c r="H289" s="1">
        <f>IF(ISBLANK(D289),0,D289/100*9.8*1/(F289*6)*2*PI())</f>
        <v>0</v>
      </c>
      <c r="I289" s="1">
        <f>IF(ISBLANK($C289),0,H289/($C289/1000))</f>
        <v>0</v>
      </c>
      <c r="L289" s="1"/>
      <c r="M289" s="1"/>
      <c r="N289" s="1">
        <f>IF(ISBLANK(J289),0,J289/100*9.8*1/(L289*6)*2*PI())</f>
        <v>0</v>
      </c>
      <c r="O289" s="1">
        <f>IF(ISBLANK($C289),0,N289/($C289/1000))</f>
        <v>0</v>
      </c>
      <c r="P289" s="1"/>
      <c r="Q289" s="1"/>
      <c r="R289" s="1"/>
      <c r="S289" s="1"/>
      <c r="T289" s="1">
        <f>IF(ISBLANK(P289),0,P289/100*9.8*1/(R289*6)*2*PI())</f>
        <v>0</v>
      </c>
      <c r="U289" s="1">
        <f>IF(ISBLANK($C289),0,T289/($C289/1000))</f>
        <v>0</v>
      </c>
      <c r="W289" s="1"/>
      <c r="X289" s="1">
        <f>IF(ISBLANK(V289),0,V289/100*9.8*1/(W289*6)*2*PI())</f>
        <v>0</v>
      </c>
      <c r="Y289" s="1">
        <f>IF(ISBLANK($C289),0,X289/($C289/1000))</f>
        <v>0</v>
      </c>
      <c r="Z289" s="1">
        <f>IF(ISBLANK(AA289),0,AA289/9.8*100)</f>
        <v>3.9795918367346936</v>
      </c>
      <c r="AA289">
        <v>0.39</v>
      </c>
      <c r="AB289" s="1">
        <f>IF(ISBLANK(AC289),0,(1/(AC289*6))*60)</f>
        <v>8.771929824561403E-2</v>
      </c>
      <c r="AC289" s="1">
        <v>114</v>
      </c>
      <c r="AD289" s="1">
        <f>IF(ISBLANK(Z289),0,Z289/100*9.8*1/(AB289*6)*2*PI())</f>
        <v>4.6558403126200743</v>
      </c>
      <c r="AE289" s="1">
        <f>IF(ISBLANK($C289),0,AD289/($C289/1000))</f>
        <v>278.79283309102243</v>
      </c>
      <c r="AG289" s="1"/>
      <c r="AH289" s="1">
        <f>IF(ISBLANK(AF289),0,AF289/100*9.8*1/(AG289*6)*2*PI())</f>
        <v>0</v>
      </c>
      <c r="AI289" s="10">
        <f>IF(ISBLANK($C289),0,AH289/($C289/1000))</f>
        <v>0</v>
      </c>
      <c r="AL289" s="1"/>
      <c r="AM289" s="1"/>
      <c r="AN289" s="1">
        <f>IF(ISBLANK(AJ289),0,AJ289/100*9.8*1/(AL289*6)*2*PI())</f>
        <v>0</v>
      </c>
      <c r="AO289" s="10">
        <f>IF(ISBLANK($C289),0,AN289/($C289/1000))</f>
        <v>0</v>
      </c>
      <c r="AP289" s="1"/>
      <c r="AQ289" s="1"/>
      <c r="AR289" s="1"/>
      <c r="AS289" s="1"/>
      <c r="AT289" s="1">
        <f>IF(ISBLANK(AP289),0,AP289/100*9.8*1/(AR289*6)*2*PI())</f>
        <v>0</v>
      </c>
      <c r="AU289" s="1">
        <f>IF(ISBLANK($C289),0,AT289/($C289/1000))</f>
        <v>0</v>
      </c>
      <c r="AW289" s="1"/>
      <c r="AX289" s="1">
        <f>IF(ISBLANK(AV289),0,AV289/100*9.8*1/(AW289*6)*2*PI())</f>
        <v>0</v>
      </c>
      <c r="AY289" s="1">
        <f>IF(ISBLANK($C289),0,AX289/($C289/1000))</f>
        <v>0</v>
      </c>
      <c r="BA289" s="1"/>
      <c r="BB289" s="1">
        <f>IF(ISBLANK(AZ289),0,AZ289/100*9.8*1/(BA289*6)*2*PI())</f>
        <v>0</v>
      </c>
      <c r="BC289" s="1">
        <f>IF(ISBLANK($C289),0,BB289/($C289/1000))</f>
        <v>0</v>
      </c>
      <c r="BE289" s="1"/>
      <c r="BF289" s="1">
        <f>IF(ISBLANK(BD289),0,BD289/100*9.8*1/(BE289*6)*2*PI())</f>
        <v>0</v>
      </c>
      <c r="BG289" s="1">
        <f>IF(ISBLANK($C289),0,BF289/($C289/1000))</f>
        <v>0</v>
      </c>
      <c r="BJ289" s="1"/>
      <c r="BK289" s="1"/>
      <c r="BL289" s="1">
        <f>IF(ISBLANK(BH289),0,BH289/100*9.8*1/(BJ289*6)*2*PI())</f>
        <v>0</v>
      </c>
      <c r="BM289" s="1">
        <f>IF(ISBLANK($C289),0,BL289/($C289/1000))</f>
        <v>0</v>
      </c>
      <c r="BO289" s="1"/>
      <c r="BP289" s="1">
        <f>IF(ISBLANK(BN289),0,BN289/100*9.8*1/(BO289*6)*2*PI())</f>
        <v>0</v>
      </c>
      <c r="BQ289" s="1">
        <f>IF(ISBLANK($C289),0,BP289/($C289/1000))</f>
        <v>0</v>
      </c>
      <c r="BR289" s="3" t="s">
        <v>1040</v>
      </c>
    </row>
    <row r="290" spans="1:70" ht="13.5" customHeight="1">
      <c r="A290" s="1" t="s">
        <v>512</v>
      </c>
      <c r="B290" s="1" t="s">
        <v>654</v>
      </c>
      <c r="C290" s="1">
        <v>28</v>
      </c>
      <c r="H290" s="1">
        <f>IF(ISBLANK(D290),0,D290/100*9.8*1/(F290*6)*2*PI())</f>
        <v>0</v>
      </c>
      <c r="I290" s="1">
        <f>IF(ISBLANK($C290),0,H290/($C290/1000))</f>
        <v>0</v>
      </c>
      <c r="M290" s="1"/>
      <c r="N290" s="1">
        <f>IF(ISBLANK(J290),0,J290/100*9.8*1/(L290*6)*2*PI())</f>
        <v>0</v>
      </c>
      <c r="O290" s="1">
        <f>IF(ISBLANK($C290),0,N290/($C290/1000))</f>
        <v>0</v>
      </c>
      <c r="P290" s="1"/>
      <c r="Q290" s="1"/>
      <c r="R290" s="1"/>
      <c r="S290" s="1"/>
      <c r="T290" s="1">
        <f>IF(ISBLANK(P290),0,P290/100*9.8*1/(R290*6)*2*PI())</f>
        <v>0</v>
      </c>
      <c r="U290" s="1">
        <f>IF(ISBLANK($C290),0,T290/($C290/1000))</f>
        <v>0</v>
      </c>
      <c r="X290" s="1">
        <f>IF(ISBLANK(V290),0,V290/100*9.8*1/(W290*6)*2*PI())</f>
        <v>0</v>
      </c>
      <c r="Y290" s="1">
        <f>IF(ISBLANK($C290),0,X290/($C290/1000))</f>
        <v>0</v>
      </c>
      <c r="Z290" s="1">
        <v>7.6</v>
      </c>
      <c r="AA290" s="1"/>
      <c r="AB290" s="1">
        <v>0.1</v>
      </c>
      <c r="AC290" s="1"/>
      <c r="AD290" s="1">
        <f>IF(ISBLANK(Z290),0,Z290/100*9.8*1/(AB290*6)*2*PI())</f>
        <v>7.7995273613122587</v>
      </c>
      <c r="AE290" s="1">
        <f>IF(ISBLANK($C290),0,AD290/($C290/1000))</f>
        <v>278.55454861829497</v>
      </c>
      <c r="AF290" s="1">
        <v>6.8</v>
      </c>
      <c r="AG290" s="1">
        <v>0.11</v>
      </c>
      <c r="AH290" s="1">
        <f>IF(ISBLANK(AF290),0,AF290/100*9.8*1/(AG290*6)*2*PI())</f>
        <v>6.3441131647037521</v>
      </c>
      <c r="AI290" s="1">
        <f>IF(ISBLANK($C290),0,AH290/($C290/1000))</f>
        <v>226.57547016799114</v>
      </c>
      <c r="AN290" s="1">
        <f>IF(ISBLANK(AJ290),0,AJ290/100*9.8*1/(AL290*6)*2*PI())</f>
        <v>0</v>
      </c>
      <c r="AO290" s="1">
        <f>IF(ISBLANK($C290),0,AN290/($C290/1000))</f>
        <v>0</v>
      </c>
      <c r="AT290" s="1">
        <f>IF(ISBLANK(AP290),0,AP290/100*9.8*1/(AR290*6)*2*PI())</f>
        <v>0</v>
      </c>
      <c r="AU290" s="1">
        <f>IF(ISBLANK($C290),0,AT290/($C290/1000))</f>
        <v>0</v>
      </c>
      <c r="AX290" s="1">
        <f>IF(ISBLANK(AV290),0,AV290/100*9.8*1/(AW290*6)*2*PI())</f>
        <v>0</v>
      </c>
      <c r="AY290" s="1">
        <f>IF(ISBLANK($C290),0,AX290/($C290/1000))</f>
        <v>0</v>
      </c>
      <c r="BB290" s="1">
        <f>IF(ISBLANK(AZ290),0,AZ290/100*9.8*1/(BA290*6)*2*PI())</f>
        <v>0</v>
      </c>
      <c r="BC290" s="1">
        <f>IF(ISBLANK($C290),0,BB290/($C290/1000))</f>
        <v>0</v>
      </c>
      <c r="BF290" s="1">
        <f>IF(ISBLANK(BD290),0,BD290/100*9.8*1/(BE290*6)*2*PI())</f>
        <v>0</v>
      </c>
      <c r="BG290" s="1">
        <f>IF(ISBLANK($C290),0,BF290/($C290/1000))</f>
        <v>0</v>
      </c>
      <c r="BL290" s="1">
        <f>IF(ISBLANK(BH290),0,BH290/100*9.8*1/(BJ290*6)*2*PI())</f>
        <v>0</v>
      </c>
      <c r="BM290" s="1">
        <f>IF(ISBLANK($C290),0,BL290/($C290/1000))</f>
        <v>0</v>
      </c>
      <c r="BP290" s="1">
        <f>IF(ISBLANK(BN290),0,BN290/100*9.8*1/(BO290*6)*2*PI())</f>
        <v>0</v>
      </c>
      <c r="BQ290" s="1">
        <f>IF(ISBLANK($C290),0,BP290/($C290/1000))</f>
        <v>0</v>
      </c>
      <c r="BR290" s="3" t="s">
        <v>655</v>
      </c>
    </row>
    <row r="291" spans="1:70" ht="13.5" customHeight="1">
      <c r="A291" s="1" t="s">
        <v>512</v>
      </c>
      <c r="B291" s="1" t="s">
        <v>658</v>
      </c>
      <c r="C291" s="1">
        <v>28</v>
      </c>
      <c r="H291" s="1">
        <f>IF(ISBLANK(D291),0,D291/100*9.8*1/(F291*6)*2*PI())</f>
        <v>0</v>
      </c>
      <c r="I291" s="1">
        <f>IF(ISBLANK($C291),0,H291/($C291/1000))</f>
        <v>0</v>
      </c>
      <c r="M291" s="1"/>
      <c r="N291" s="1">
        <f>IF(ISBLANK(J291),0,J291/100*9.8*1/(L291*6)*2*PI())</f>
        <v>0</v>
      </c>
      <c r="O291" s="1">
        <f>IF(ISBLANK($C291),0,N291/($C291/1000))</f>
        <v>0</v>
      </c>
      <c r="P291" s="1"/>
      <c r="Q291" s="1"/>
      <c r="R291" s="1"/>
      <c r="S291" s="1"/>
      <c r="T291" s="1">
        <f>IF(ISBLANK(P291),0,P291/100*9.8*1/(R291*6)*2*PI())</f>
        <v>0</v>
      </c>
      <c r="U291" s="1">
        <f>IF(ISBLANK($C291),0,T291/($C291/1000))</f>
        <v>0</v>
      </c>
      <c r="X291" s="1">
        <f>IF(ISBLANK(V291),0,V291/100*9.8*1/(W291*6)*2*PI())</f>
        <v>0</v>
      </c>
      <c r="Y291" s="1">
        <f>IF(ISBLANK($C291),0,X291/($C291/1000))</f>
        <v>0</v>
      </c>
      <c r="Z291" s="1">
        <v>6.7</v>
      </c>
      <c r="AA291" s="1"/>
      <c r="AB291" s="1">
        <v>0.09</v>
      </c>
      <c r="AC291" s="1"/>
      <c r="AD291" s="1">
        <f>IF(ISBLANK(Z291),0,Z291/100*9.8*1/(AB291*6)*2*PI())</f>
        <v>7.6398879123965129</v>
      </c>
      <c r="AE291" s="1">
        <f>IF(ISBLANK($C291),0,AD291/($C291/1000))</f>
        <v>272.85313972844688</v>
      </c>
      <c r="AF291" s="1">
        <v>6</v>
      </c>
      <c r="AG291" s="1">
        <v>0.1</v>
      </c>
      <c r="AH291" s="1">
        <f>IF(ISBLANK(AF291),0,AF291/100*9.8*1/(AG291*6)*2*PI())</f>
        <v>6.1575216010359934</v>
      </c>
      <c r="AI291" s="1">
        <f>IF(ISBLANK($C291),0,AH291/($C291/1000))</f>
        <v>219.91148575128548</v>
      </c>
      <c r="AN291" s="1">
        <f>IF(ISBLANK(AJ291),0,AJ291/100*9.8*1/(AL291*6)*2*PI())</f>
        <v>0</v>
      </c>
      <c r="AO291" s="1">
        <f>IF(ISBLANK($C291),0,AN291/($C291/1000))</f>
        <v>0</v>
      </c>
      <c r="AT291" s="1">
        <f>IF(ISBLANK(AP291),0,AP291/100*9.8*1/(AR291*6)*2*PI())</f>
        <v>0</v>
      </c>
      <c r="AU291" s="1">
        <f>IF(ISBLANK($C291),0,AT291/($C291/1000))</f>
        <v>0</v>
      </c>
      <c r="AX291" s="1">
        <f>IF(ISBLANK(AV291),0,AV291/100*9.8*1/(AW291*6)*2*PI())</f>
        <v>0</v>
      </c>
      <c r="AY291" s="1">
        <f>IF(ISBLANK($C291),0,AX291/($C291/1000))</f>
        <v>0</v>
      </c>
      <c r="BB291" s="1">
        <f>IF(ISBLANK(AZ291),0,AZ291/100*9.8*1/(BA291*6)*2*PI())</f>
        <v>0</v>
      </c>
      <c r="BC291" s="1">
        <f>IF(ISBLANK($C291),0,BB291/($C291/1000))</f>
        <v>0</v>
      </c>
      <c r="BF291" s="1">
        <f>IF(ISBLANK(BD291),0,BD291/100*9.8*1/(BE291*6)*2*PI())</f>
        <v>0</v>
      </c>
      <c r="BG291" s="1">
        <f>IF(ISBLANK($C291),0,BF291/($C291/1000))</f>
        <v>0</v>
      </c>
      <c r="BL291" s="1">
        <f>IF(ISBLANK(BH291),0,BH291/100*9.8*1/(BJ291*6)*2*PI())</f>
        <v>0</v>
      </c>
      <c r="BM291" s="1">
        <f>IF(ISBLANK($C291),0,BL291/($C291/1000))</f>
        <v>0</v>
      </c>
      <c r="BP291" s="1">
        <f>IF(ISBLANK(BN291),0,BN291/100*9.8*1/(BO291*6)*2*PI())</f>
        <v>0</v>
      </c>
      <c r="BQ291" s="1">
        <f>IF(ISBLANK($C291),0,BP291/($C291/1000))</f>
        <v>0</v>
      </c>
      <c r="BR291" s="3" t="s">
        <v>659</v>
      </c>
    </row>
    <row r="292" spans="1:70" ht="13.5" customHeight="1">
      <c r="A292" s="1" t="s">
        <v>512</v>
      </c>
      <c r="B292" s="1" t="s">
        <v>656</v>
      </c>
      <c r="C292" s="1">
        <v>28</v>
      </c>
      <c r="H292" s="1">
        <f>IF(ISBLANK(D292),0,D292/100*9.8*1/(F292*6)*2*PI())</f>
        <v>0</v>
      </c>
      <c r="I292" s="1">
        <f>IF(ISBLANK($C292),0,H292/($C292/1000))</f>
        <v>0</v>
      </c>
      <c r="M292" s="1"/>
      <c r="N292" s="1">
        <f>IF(ISBLANK(J292),0,J292/100*9.8*1/(L292*6)*2*PI())</f>
        <v>0</v>
      </c>
      <c r="O292" s="1">
        <f>IF(ISBLANK($C292),0,N292/($C292/1000))</f>
        <v>0</v>
      </c>
      <c r="P292" s="1"/>
      <c r="Q292" s="1"/>
      <c r="R292" s="1"/>
      <c r="S292" s="1"/>
      <c r="T292" s="1">
        <f>IF(ISBLANK(P292),0,P292/100*9.8*1/(R292*6)*2*PI())</f>
        <v>0</v>
      </c>
      <c r="U292" s="1">
        <f>IF(ISBLANK($C292),0,T292/($C292/1000))</f>
        <v>0</v>
      </c>
      <c r="X292" s="1">
        <f>IF(ISBLANK(V292),0,V292/100*9.8*1/(W292*6)*2*PI())</f>
        <v>0</v>
      </c>
      <c r="Y292" s="1">
        <f>IF(ISBLANK($C292),0,X292/($C292/1000))</f>
        <v>0</v>
      </c>
      <c r="Z292" s="1">
        <v>6.7</v>
      </c>
      <c r="AA292" s="1"/>
      <c r="AB292" s="1">
        <v>0.09</v>
      </c>
      <c r="AC292" s="1"/>
      <c r="AD292" s="1">
        <f>IF(ISBLANK(Z292),0,Z292/100*9.8*1/(AB292*6)*2*PI())</f>
        <v>7.6398879123965129</v>
      </c>
      <c r="AE292" s="1">
        <f>IF(ISBLANK($C292),0,AD292/($C292/1000))</f>
        <v>272.85313972844688</v>
      </c>
      <c r="AH292" s="1">
        <f>IF(ISBLANK(AF292),0,AF292/100*9.8*1/(AG292*6)*2*PI())</f>
        <v>0</v>
      </c>
      <c r="AI292" s="1">
        <f>IF(ISBLANK($C292),0,AH292/($C292/1000))</f>
        <v>0</v>
      </c>
      <c r="AJ292" s="1">
        <v>5.4</v>
      </c>
      <c r="AK292" s="1"/>
      <c r="AL292" s="1">
        <v>0.11</v>
      </c>
      <c r="AM292" s="1"/>
      <c r="AN292" s="1">
        <f>IF(ISBLANK(AJ292),0,AJ292/100*9.8*1/(AL292*6)*2*PI())</f>
        <v>5.0379722190294514</v>
      </c>
      <c r="AO292" s="1">
        <f>IF(ISBLANK($C292),0,AN292/($C292/1000))</f>
        <v>179.92757925105184</v>
      </c>
      <c r="AT292" s="1">
        <f>IF(ISBLANK(AP292),0,AP292/100*9.8*1/(AR292*6)*2*PI())</f>
        <v>0</v>
      </c>
      <c r="AU292" s="1">
        <f>IF(ISBLANK($C292),0,AT292/($C292/1000))</f>
        <v>0</v>
      </c>
      <c r="AX292" s="1">
        <f>IF(ISBLANK(AV292),0,AV292/100*9.8*1/(AW292*6)*2*PI())</f>
        <v>0</v>
      </c>
      <c r="AY292" s="1">
        <f>IF(ISBLANK($C292),0,AX292/($C292/1000))</f>
        <v>0</v>
      </c>
      <c r="BB292" s="1">
        <f>IF(ISBLANK(AZ292),0,AZ292/100*9.8*1/(BA292*6)*2*PI())</f>
        <v>0</v>
      </c>
      <c r="BC292" s="1">
        <f>IF(ISBLANK($C292),0,BB292/($C292/1000))</f>
        <v>0</v>
      </c>
      <c r="BF292" s="1">
        <f>IF(ISBLANK(BD292),0,BD292/100*9.8*1/(BE292*6)*2*PI())</f>
        <v>0</v>
      </c>
      <c r="BG292" s="1">
        <f>IF(ISBLANK($C292),0,BF292/($C292/1000))</f>
        <v>0</v>
      </c>
      <c r="BL292" s="1">
        <f>IF(ISBLANK(BH292),0,BH292/100*9.8*1/(BJ292*6)*2*PI())</f>
        <v>0</v>
      </c>
      <c r="BM292" s="1">
        <f>IF(ISBLANK($C292),0,BL292/($C292/1000))</f>
        <v>0</v>
      </c>
      <c r="BP292" s="1">
        <f>IF(ISBLANK(BN292),0,BN292/100*9.8*1/(BO292*6)*2*PI())</f>
        <v>0</v>
      </c>
      <c r="BQ292" s="1">
        <f>IF(ISBLANK($C292),0,BP292/($C292/1000))</f>
        <v>0</v>
      </c>
      <c r="BR292" s="3" t="s">
        <v>657</v>
      </c>
    </row>
    <row r="293" spans="1:70" ht="13.5" customHeight="1">
      <c r="A293" s="1" t="s">
        <v>68</v>
      </c>
      <c r="B293" s="1" t="s">
        <v>446</v>
      </c>
      <c r="C293" s="1">
        <v>168.5</v>
      </c>
      <c r="H293" s="1">
        <f>IF(ISBLANK(D293),0,D293/100*9.8*1/(F293*6)*2*PI())</f>
        <v>0</v>
      </c>
      <c r="I293" s="1">
        <f>IF(ISBLANK($C293),0,H293/($C293/1000))</f>
        <v>0</v>
      </c>
      <c r="M293" s="1"/>
      <c r="N293" s="1">
        <f>IF(ISBLANK(J293),0,J293/100*9.8*1/(L293*6)*2*PI())</f>
        <v>0</v>
      </c>
      <c r="O293" s="1">
        <f>IF(ISBLANK($C293),0,N293/($C293/1000))</f>
        <v>0</v>
      </c>
      <c r="P293" s="1"/>
      <c r="Q293" s="1"/>
      <c r="R293" s="1"/>
      <c r="S293" s="1"/>
      <c r="T293" s="1">
        <f>IF(ISBLANK(P293),0,P293/100*9.8*1/(R293*6)*2*PI())</f>
        <v>0</v>
      </c>
      <c r="U293" s="1">
        <f>IF(ISBLANK($C293),0,T293/($C293/1000))</f>
        <v>0</v>
      </c>
      <c r="V293" s="1">
        <v>55.1</v>
      </c>
      <c r="W293" s="1">
        <v>0.1</v>
      </c>
      <c r="X293" s="1">
        <f>IF(ISBLANK(V293),0,V293/100*9.8*1/(W293*6)*2*PI())</f>
        <v>56.546573369513879</v>
      </c>
      <c r="Y293" s="1">
        <f>IF(ISBLANK($C293),0,X293/($C293/1000))</f>
        <v>335.58797251937017</v>
      </c>
      <c r="Z293" s="1">
        <v>48.8</v>
      </c>
      <c r="AA293" s="1"/>
      <c r="AB293" s="1">
        <v>0.11</v>
      </c>
      <c r="AC293" s="1"/>
      <c r="AD293" s="1">
        <f>IF(ISBLANK(Z293),0,Z293/100*9.8*1/(AB293*6)*2*PI())</f>
        <v>45.528341534932807</v>
      </c>
      <c r="AE293" s="1">
        <f>IF(ISBLANK($C293),0,AD293/($C293/1000))</f>
        <v>270.1978726108772</v>
      </c>
      <c r="AH293" s="1">
        <f>IF(ISBLANK(AF293),0,AF293/100*9.8*1/(AG293*6)*2*PI())</f>
        <v>0</v>
      </c>
      <c r="AI293" s="1">
        <f>IF(ISBLANK($C293),0,AH293/($C293/1000))</f>
        <v>0</v>
      </c>
      <c r="AJ293" s="1">
        <v>38.6</v>
      </c>
      <c r="AK293" s="1"/>
      <c r="AL293" s="1">
        <v>0.14000000000000001</v>
      </c>
      <c r="AM293" s="1"/>
      <c r="AN293" s="1">
        <f>IF(ISBLANK(AJ293),0,AJ293/100*9.8*1/(AL293*6)*2*PI())</f>
        <v>28.295277833332069</v>
      </c>
      <c r="AO293" s="1">
        <f>IF(ISBLANK($C293),0,AN293/($C293/1000))</f>
        <v>167.92449752719327</v>
      </c>
      <c r="AT293" s="1">
        <f>IF(ISBLANK(AP293),0,AP293/100*9.8*1/(AR293*6)*2*PI())</f>
        <v>0</v>
      </c>
      <c r="AU293" s="1">
        <f>IF(ISBLANK($C293),0,AT293/($C293/1000))</f>
        <v>0</v>
      </c>
      <c r="AX293" s="1">
        <f>IF(ISBLANK(AV293),0,AV293/100*9.8*1/(AW293*6)*2*PI())</f>
        <v>0</v>
      </c>
      <c r="AY293" s="1">
        <f>IF(ISBLANK($C293),0,AX293/($C293/1000))</f>
        <v>0</v>
      </c>
      <c r="BB293" s="1">
        <f>IF(ISBLANK(AZ293),0,AZ293/100*9.8*1/(BA293*6)*2*PI())</f>
        <v>0</v>
      </c>
      <c r="BC293" s="1">
        <f>IF(ISBLANK($C293),0,BB293/($C293/1000))</f>
        <v>0</v>
      </c>
      <c r="BF293" s="1">
        <f>IF(ISBLANK(BD293),0,BD293/100*9.8*1/(BE293*6)*2*PI())</f>
        <v>0</v>
      </c>
      <c r="BG293" s="1">
        <f>IF(ISBLANK($C293),0,BF293/($C293/1000))</f>
        <v>0</v>
      </c>
      <c r="BL293" s="1">
        <f>IF(ISBLANK(BH293),0,BH293/100*9.8*1/(BJ293*6)*2*PI())</f>
        <v>0</v>
      </c>
      <c r="BM293" s="1">
        <f>IF(ISBLANK($C293),0,BL293/($C293/1000))</f>
        <v>0</v>
      </c>
      <c r="BP293" s="1">
        <f>IF(ISBLANK(BN293),0,BN293/100*9.8*1/(BO293*6)*2*PI())</f>
        <v>0</v>
      </c>
      <c r="BQ293" s="1">
        <f>IF(ISBLANK($C293),0,BP293/($C293/1000))</f>
        <v>0</v>
      </c>
      <c r="BR293" s="3" t="s">
        <v>447</v>
      </c>
    </row>
    <row r="294" spans="1:70" ht="13.5" customHeight="1">
      <c r="A294" s="1" t="s">
        <v>26</v>
      </c>
      <c r="B294" s="1" t="s">
        <v>497</v>
      </c>
      <c r="C294" s="1">
        <v>27.2</v>
      </c>
      <c r="G294" s="1"/>
      <c r="H294" s="1">
        <f>IF(ISBLANK(D294),0,D294/100*9.8*1/(F294*6)*2*PI())</f>
        <v>0</v>
      </c>
      <c r="I294" s="1">
        <f>IF(ISBLANK($C294),0,H294/($C294/1000))</f>
        <v>0</v>
      </c>
      <c r="M294" s="1"/>
      <c r="N294" s="1">
        <f>IF(ISBLANK(J294),0,J294/100*9.8*1/(L294*6)*2*PI())</f>
        <v>0</v>
      </c>
      <c r="O294" s="1">
        <f>IF(ISBLANK($C294),0,N294/($C294/1000))</f>
        <v>0</v>
      </c>
      <c r="P294" s="1"/>
      <c r="Q294" s="1"/>
      <c r="R294" s="1"/>
      <c r="S294" s="1"/>
      <c r="T294" s="1">
        <f>IF(ISBLANK(P294),0,P294/100*9.8*1/(R294*6)*2*PI())</f>
        <v>0</v>
      </c>
      <c r="U294" s="1">
        <f>IF(ISBLANK($C294),0,T294/($C294/1000))</f>
        <v>0</v>
      </c>
      <c r="X294" s="1">
        <f>IF(ISBLANK(V294),0,V294/100*9.8*1/(W294*6)*2*PI())</f>
        <v>0</v>
      </c>
      <c r="Y294" s="1">
        <f>IF(ISBLANK($C294),0,X294/($C294/1000))</f>
        <v>0</v>
      </c>
      <c r="Z294" s="1">
        <v>9.3000000000000007</v>
      </c>
      <c r="AA294" s="1"/>
      <c r="AB294" s="1">
        <v>0.13</v>
      </c>
      <c r="AC294" s="1"/>
      <c r="AD294" s="1">
        <f>IF(ISBLANK(Z294),0,Z294/100*9.8*1/(AB294*6)*2*PI())</f>
        <v>7.3416603704659948</v>
      </c>
      <c r="AE294" s="1">
        <f>IF(ISBLANK($C294),0,AD294/($C294/1000))</f>
        <v>269.91398420830865</v>
      </c>
      <c r="AH294" s="1">
        <f>IF(ISBLANK(AF294),0,AF294/100*9.8*1/(AG294*6)*2*PI())</f>
        <v>0</v>
      </c>
      <c r="AI294" s="1">
        <f>IF(ISBLANK($C294),0,AH294/($C294/1000))</f>
        <v>0</v>
      </c>
      <c r="AN294" s="1">
        <f>IF(ISBLANK(AJ294),0,AJ294/100*9.8*1/(AL294*6)*2*PI())</f>
        <v>0</v>
      </c>
      <c r="AO294" s="1">
        <f>IF(ISBLANK($C294),0,AN294/($C294/1000))</f>
        <v>0</v>
      </c>
      <c r="AT294" s="1">
        <f>IF(ISBLANK(AP294),0,AP294/100*9.8*1/(AR294*6)*2*PI())</f>
        <v>0</v>
      </c>
      <c r="AU294" s="1">
        <f>IF(ISBLANK($C294),0,AT294/($C294/1000))</f>
        <v>0</v>
      </c>
      <c r="AX294" s="1">
        <f>IF(ISBLANK(AV294),0,AV294/100*9.8*1/(AW294*6)*2*PI())</f>
        <v>0</v>
      </c>
      <c r="AY294" s="1">
        <f>IF(ISBLANK($C294),0,AX294/($C294/1000))</f>
        <v>0</v>
      </c>
      <c r="BB294" s="1">
        <f>IF(ISBLANK(AZ294),0,AZ294/100*9.8*1/(BA294*6)*2*PI())</f>
        <v>0</v>
      </c>
      <c r="BC294" s="1">
        <f>IF(ISBLANK($C294),0,BB294/($C294/1000))</f>
        <v>0</v>
      </c>
      <c r="BF294" s="1">
        <f>IF(ISBLANK(BD294),0,BD294/100*9.8*1/(BE294*6)*2*PI())</f>
        <v>0</v>
      </c>
      <c r="BG294" s="1">
        <f>IF(ISBLANK($C294),0,BF294/($C294/1000))</f>
        <v>0</v>
      </c>
      <c r="BL294" s="1">
        <f>IF(ISBLANK(BH294),0,BH294/100*9.8*1/(BJ294*6)*2*PI())</f>
        <v>0</v>
      </c>
      <c r="BM294" s="1">
        <f>IF(ISBLANK($C294),0,BL294/($C294/1000))</f>
        <v>0</v>
      </c>
      <c r="BP294" s="1">
        <f>IF(ISBLANK(BN294),0,BN294/100*9.8*1/(BO294*6)*2*PI())</f>
        <v>0</v>
      </c>
      <c r="BQ294" s="1">
        <f>IF(ISBLANK($C294),0,BP294/($C294/1000))</f>
        <v>0</v>
      </c>
      <c r="BR294" s="9" t="s">
        <v>1021</v>
      </c>
    </row>
    <row r="295" spans="1:70" ht="13.5" customHeight="1">
      <c r="A295" s="1" t="s">
        <v>45</v>
      </c>
      <c r="B295" s="1" t="s">
        <v>449</v>
      </c>
      <c r="C295" s="1">
        <v>51</v>
      </c>
      <c r="G295" s="1"/>
      <c r="H295" s="1">
        <f>IF(ISBLANK(D295),0,D295/100*9.8*1/(F295*6)*2*PI())</f>
        <v>0</v>
      </c>
      <c r="I295" s="1">
        <f>IF(ISBLANK($C295),0,H295/($C295/1000))</f>
        <v>0</v>
      </c>
      <c r="M295" s="1"/>
      <c r="N295" s="1">
        <f>IF(ISBLANK(J295),0,J295/100*9.8*1/(L295*6)*2*PI())</f>
        <v>0</v>
      </c>
      <c r="O295" s="1">
        <f>IF(ISBLANK($C295),0,N295/($C295/1000))</f>
        <v>0</v>
      </c>
      <c r="P295" s="1"/>
      <c r="Q295" s="1"/>
      <c r="R295" s="1"/>
      <c r="S295" s="1"/>
      <c r="T295" s="1">
        <f>IF(ISBLANK(P295),0,P295/100*9.8*1/(R295*6)*2*PI())</f>
        <v>0</v>
      </c>
      <c r="U295" s="1">
        <f>IF(ISBLANK($C295),0,T295/($C295/1000))</f>
        <v>0</v>
      </c>
      <c r="V295" s="1">
        <v>18</v>
      </c>
      <c r="W295" s="1">
        <v>0.11</v>
      </c>
      <c r="X295" s="1">
        <f>IF(ISBLANK(V295),0,V295/100*9.8*1/(W295*6)*2*PI())</f>
        <v>16.793240730098166</v>
      </c>
      <c r="Y295" s="1">
        <f>IF(ISBLANK($C295),0,X295/($C295/1000))</f>
        <v>329.27923000192482</v>
      </c>
      <c r="Z295" s="1">
        <v>16</v>
      </c>
      <c r="AA295" s="1"/>
      <c r="AB295" s="1">
        <v>0.12</v>
      </c>
      <c r="AC295" s="1"/>
      <c r="AD295" s="1">
        <f>IF(ISBLANK(Z295),0,Z295/100*9.8*1/(AB295*6)*2*PI())</f>
        <v>13.683381335635545</v>
      </c>
      <c r="AE295" s="1">
        <f>IF(ISBLANK($C295),0,AD295/($C295/1000))</f>
        <v>268.30159481638327</v>
      </c>
      <c r="AH295" s="1">
        <f>IF(ISBLANK(AF295),0,AF295/100*9.8*1/(AG295*6)*2*PI())</f>
        <v>0</v>
      </c>
      <c r="AI295" s="1">
        <f>IF(ISBLANK($C295),0,AH295/($C295/1000))</f>
        <v>0</v>
      </c>
      <c r="AJ295" s="1">
        <v>13</v>
      </c>
      <c r="AK295" s="1"/>
      <c r="AL295" s="1">
        <v>0.13</v>
      </c>
      <c r="AM295" s="1"/>
      <c r="AN295" s="1">
        <f>IF(ISBLANK(AJ295),0,AJ295/100*9.8*1/(AL295*6)*2*PI())</f>
        <v>10.262536001726659</v>
      </c>
      <c r="AO295" s="1">
        <f>IF(ISBLANK($C295),0,AN295/($C295/1000))</f>
        <v>201.22619611228743</v>
      </c>
      <c r="AT295" s="1">
        <f>IF(ISBLANK(AP295),0,AP295/100*9.8*1/(AR295*6)*2*PI())</f>
        <v>0</v>
      </c>
      <c r="AU295" s="1">
        <f>IF(ISBLANK($C295),0,AT295/($C295/1000))</f>
        <v>0</v>
      </c>
      <c r="AX295" s="1">
        <f>IF(ISBLANK(AV295),0,AV295/100*9.8*1/(AW295*6)*2*PI())</f>
        <v>0</v>
      </c>
      <c r="AY295" s="1">
        <f>IF(ISBLANK($C295),0,AX295/($C295/1000))</f>
        <v>0</v>
      </c>
      <c r="BB295" s="1">
        <v>0</v>
      </c>
      <c r="BC295" s="1">
        <v>0</v>
      </c>
      <c r="BF295" s="1">
        <f>IF(ISBLANK(BD295),0,BD295/100*9.8*1/(BE295*6)*2*PI())</f>
        <v>0</v>
      </c>
      <c r="BG295" s="1">
        <f>IF(ISBLANK($C295),0,BF295/($C295/1000))</f>
        <v>0</v>
      </c>
      <c r="BL295" s="1">
        <f>IF(ISBLANK(BH295),0,BH295/100*9.8*1/(BJ295*6)*2*PI())</f>
        <v>0</v>
      </c>
      <c r="BM295" s="1">
        <f>IF(ISBLANK($C295),0,BL295/($C295/1000))</f>
        <v>0</v>
      </c>
      <c r="BP295" s="1">
        <f>IF(ISBLANK(BN295),0,BN295/100*9.8*1/(BO295*6)*2*PI())</f>
        <v>0</v>
      </c>
      <c r="BQ295" s="1">
        <f>IF(ISBLANK($C295),0,BP295/($C295/1000))</f>
        <v>0</v>
      </c>
      <c r="BR295" s="9" t="s">
        <v>992</v>
      </c>
    </row>
    <row r="296" spans="1:70" ht="13.5" customHeight="1">
      <c r="A296" s="1" t="s">
        <v>45</v>
      </c>
      <c r="B296" s="1" t="s">
        <v>450</v>
      </c>
      <c r="C296" s="1">
        <v>51</v>
      </c>
      <c r="G296" s="1"/>
      <c r="H296" s="1">
        <f>IF(ISBLANK(D296),0,D296/100*9.8*1/(F296*6)*2*PI())</f>
        <v>0</v>
      </c>
      <c r="I296" s="1">
        <f>IF(ISBLANK($C296),0,H296/($C296/1000))</f>
        <v>0</v>
      </c>
      <c r="M296" s="1"/>
      <c r="N296" s="1">
        <f>IF(ISBLANK(J296),0,J296/100*9.8*1/(L296*6)*2*PI())</f>
        <v>0</v>
      </c>
      <c r="O296" s="1">
        <f>IF(ISBLANK($C296),0,N296/($C296/1000))</f>
        <v>0</v>
      </c>
      <c r="P296" s="1"/>
      <c r="Q296" s="1"/>
      <c r="R296" s="1"/>
      <c r="S296" s="1"/>
      <c r="T296" s="1">
        <f>IF(ISBLANK(P296),0,P296/100*9.8*1/(R296*6)*2*PI())</f>
        <v>0</v>
      </c>
      <c r="U296" s="1">
        <f>IF(ISBLANK($C296),0,T296/($C296/1000))</f>
        <v>0</v>
      </c>
      <c r="V296" s="1">
        <v>18</v>
      </c>
      <c r="W296" s="1">
        <v>0.11</v>
      </c>
      <c r="X296" s="1">
        <f>IF(ISBLANK(V296),0,V296/100*9.8*1/(W296*6)*2*PI())</f>
        <v>16.793240730098166</v>
      </c>
      <c r="Y296" s="1">
        <f>IF(ISBLANK($C296),0,X296/($C296/1000))</f>
        <v>329.27923000192482</v>
      </c>
      <c r="Z296" s="1">
        <v>16</v>
      </c>
      <c r="AA296" s="1"/>
      <c r="AB296" s="1">
        <v>0.12</v>
      </c>
      <c r="AC296" s="1"/>
      <c r="AD296" s="1">
        <f>IF(ISBLANK(Z296),0,Z296/100*9.8*1/(AB296*6)*2*PI())</f>
        <v>13.683381335635545</v>
      </c>
      <c r="AE296" s="1">
        <f>IF(ISBLANK($C296),0,AD296/($C296/1000))</f>
        <v>268.30159481638327</v>
      </c>
      <c r="AH296" s="1">
        <f>IF(ISBLANK(AF296),0,AF296/100*9.8*1/(AG296*6)*2*PI())</f>
        <v>0</v>
      </c>
      <c r="AI296" s="1">
        <f>IF(ISBLANK($C296),0,AH296/($C296/1000))</f>
        <v>0</v>
      </c>
      <c r="AJ296" s="1">
        <v>13</v>
      </c>
      <c r="AK296" s="1"/>
      <c r="AL296" s="1">
        <v>0.13</v>
      </c>
      <c r="AM296" s="1"/>
      <c r="AN296" s="1">
        <f>IF(ISBLANK(AJ296),0,AJ296/100*9.8*1/(AL296*6)*2*PI())</f>
        <v>10.262536001726659</v>
      </c>
      <c r="AO296" s="1">
        <f>IF(ISBLANK($C296),0,AN296/($C296/1000))</f>
        <v>201.22619611228743</v>
      </c>
      <c r="AT296" s="1">
        <f>IF(ISBLANK(AP296),0,AP296/100*9.8*1/(AR296*6)*2*PI())</f>
        <v>0</v>
      </c>
      <c r="AU296" s="1">
        <f>IF(ISBLANK($C296),0,AT296/($C296/1000))</f>
        <v>0</v>
      </c>
      <c r="AV296" s="1">
        <v>11</v>
      </c>
      <c r="AW296" s="1">
        <v>0.14000000000000001</v>
      </c>
      <c r="AX296" s="1">
        <f>IF(ISBLANK(AV296),0,AV296/100*9.8*1/(AW296*6)*2*PI())</f>
        <v>8.0634211442138017</v>
      </c>
      <c r="AY296" s="1">
        <f>IF(ISBLANK($C296),0,AX296/($C296/1000))</f>
        <v>158.10629694536868</v>
      </c>
      <c r="BB296" s="1">
        <v>0</v>
      </c>
      <c r="BC296" s="1">
        <v>0</v>
      </c>
      <c r="BF296" s="1">
        <f>IF(ISBLANK(BD296),0,BD296/100*9.8*1/(BE296*6)*2*PI())</f>
        <v>0</v>
      </c>
      <c r="BG296" s="1">
        <f>IF(ISBLANK($C296),0,BF296/($C296/1000))</f>
        <v>0</v>
      </c>
      <c r="BL296" s="1">
        <f>IF(ISBLANK(BH296),0,BH296/100*9.8*1/(BJ296*6)*2*PI())</f>
        <v>0</v>
      </c>
      <c r="BM296" s="1">
        <f>IF(ISBLANK($C296),0,BL296/($C296/1000))</f>
        <v>0</v>
      </c>
      <c r="BP296" s="1">
        <f>IF(ISBLANK(BN296),0,BN296/100*9.8*1/(BO296*6)*2*PI())</f>
        <v>0</v>
      </c>
      <c r="BQ296" s="1">
        <f>IF(ISBLANK($C296),0,BP296/($C296/1000))</f>
        <v>0</v>
      </c>
      <c r="BR296" s="9" t="s">
        <v>993</v>
      </c>
    </row>
    <row r="297" spans="1:70" ht="13.5" customHeight="1">
      <c r="A297" s="1" t="s">
        <v>76</v>
      </c>
      <c r="B297" s="1" t="s">
        <v>660</v>
      </c>
      <c r="C297" s="1">
        <v>58</v>
      </c>
      <c r="H297" s="1">
        <f>IF(ISBLANK(D297),0,D297/100*9.8*1/(F297*6)*2*PI())</f>
        <v>0</v>
      </c>
      <c r="I297" s="1">
        <f>IF(ISBLANK($C297),0,H297/($C297/1000))</f>
        <v>0</v>
      </c>
      <c r="M297" s="1"/>
      <c r="N297" s="1">
        <f>IF(ISBLANK(J297),0,J297/100*9.8*1/(L297*6)*2*PI())</f>
        <v>0</v>
      </c>
      <c r="O297" s="1">
        <f>IF(ISBLANK($C297),0,N297/($C297/1000))</f>
        <v>0</v>
      </c>
      <c r="P297" s="1"/>
      <c r="Q297" s="1"/>
      <c r="R297" s="1"/>
      <c r="S297" s="1"/>
      <c r="T297" s="1">
        <f>IF(ISBLANK(P297),0,P297/100*9.8*1/(R297*6)*2*PI())</f>
        <v>0</v>
      </c>
      <c r="U297" s="1">
        <f>IF(ISBLANK($C297),0,T297/($C297/1000))</f>
        <v>0</v>
      </c>
      <c r="X297" s="1">
        <f>IF(ISBLANK(V297),0,V297/100*9.8*1/(W297*6)*2*PI())</f>
        <v>0</v>
      </c>
      <c r="Y297" s="1">
        <f>IF(ISBLANK($C297),0,X297/($C297/1000))</f>
        <v>0</v>
      </c>
      <c r="Z297" s="1">
        <v>15</v>
      </c>
      <c r="AA297" s="1"/>
      <c r="AB297" s="1">
        <v>0.1</v>
      </c>
      <c r="AC297" s="1"/>
      <c r="AD297" s="1">
        <f>IF(ISBLANK(Z297),0,Z297/100*9.8*1/(AB297*6)*2*PI())</f>
        <v>15.393804002589984</v>
      </c>
      <c r="AE297" s="1">
        <f>IF(ISBLANK($C297),0,AD297/($C297/1000))</f>
        <v>265.41041383775831</v>
      </c>
      <c r="AH297" s="1">
        <f>IF(ISBLANK(AF297),0,AF297/100*9.8*1/(AG297*6)*2*PI())</f>
        <v>0</v>
      </c>
      <c r="AI297" s="1">
        <f>IF(ISBLANK($C297),0,AH297/($C297/1000))</f>
        <v>0</v>
      </c>
      <c r="AJ297" s="1">
        <v>13</v>
      </c>
      <c r="AK297" s="1"/>
      <c r="AL297" s="1">
        <v>0.12</v>
      </c>
      <c r="AM297" s="1"/>
      <c r="AN297" s="1">
        <f>IF(ISBLANK(AJ297),0,AJ297/100*9.8*1/(AL297*6)*2*PI())</f>
        <v>11.117747335203882</v>
      </c>
      <c r="AO297" s="1">
        <f>IF(ISBLANK($C297),0,AN297/($C297/1000))</f>
        <v>191.68529888282555</v>
      </c>
      <c r="AT297" s="1">
        <f>IF(ISBLANK(AP297),0,AP297/100*9.8*1/(AR297*6)*2*PI())</f>
        <v>0</v>
      </c>
      <c r="AU297" s="1">
        <f>IF(ISBLANK($C297),0,AT297/($C297/1000))</f>
        <v>0</v>
      </c>
      <c r="AX297" s="1">
        <f>IF(ISBLANK(AV297),0,AV297/100*9.8*1/(AW297*6)*2*PI())</f>
        <v>0</v>
      </c>
      <c r="AY297" s="1">
        <f>IF(ISBLANK($C297),0,AX297/($C297/1000))</f>
        <v>0</v>
      </c>
      <c r="BB297" s="1">
        <f>IF(ISBLANK(AZ297),0,AZ297/100*9.8*1/(BA297*6)*2*PI())</f>
        <v>0</v>
      </c>
      <c r="BC297" s="1">
        <f>IF(ISBLANK($C297),0,BB297/($C297/1000))</f>
        <v>0</v>
      </c>
      <c r="BF297" s="1">
        <f>IF(ISBLANK(BD297),0,BD297/100*9.8*1/(BE297*6)*2*PI())</f>
        <v>0</v>
      </c>
      <c r="BG297" s="1">
        <f>IF(ISBLANK($C297),0,BF297/($C297/1000))</f>
        <v>0</v>
      </c>
      <c r="BL297" s="1">
        <f>IF(ISBLANK(BH297),0,BH297/100*9.8*1/(BJ297*6)*2*PI())</f>
        <v>0</v>
      </c>
      <c r="BM297" s="1">
        <f>IF(ISBLANK($C297),0,BL297/($C297/1000))</f>
        <v>0</v>
      </c>
      <c r="BP297" s="1">
        <f>IF(ISBLANK(BN297),0,BN297/100*9.8*1/(BO297*6)*2*PI())</f>
        <v>0</v>
      </c>
      <c r="BQ297" s="1">
        <f>IF(ISBLANK($C297),0,BP297/($C297/1000))</f>
        <v>0</v>
      </c>
      <c r="BR297" s="3" t="s">
        <v>661</v>
      </c>
    </row>
    <row r="298" spans="1:70" ht="13.5" customHeight="1">
      <c r="A298" s="1" t="s">
        <v>512</v>
      </c>
      <c r="B298" s="1" t="s">
        <v>662</v>
      </c>
      <c r="C298" s="1">
        <v>24</v>
      </c>
      <c r="H298" s="1">
        <f>IF(ISBLANK(D298),0,D298/100*9.8*1/(F298*6)*2*PI())</f>
        <v>0</v>
      </c>
      <c r="I298" s="1">
        <f>IF(ISBLANK($C298),0,H298/($C298/1000))</f>
        <v>0</v>
      </c>
      <c r="M298" s="1"/>
      <c r="N298" s="1">
        <f>IF(ISBLANK(J298),0,J298/100*9.8*1/(L298*6)*2*PI())</f>
        <v>0</v>
      </c>
      <c r="O298" s="1">
        <f>IF(ISBLANK($C298),0,N298/($C298/1000))</f>
        <v>0</v>
      </c>
      <c r="P298" s="1"/>
      <c r="Q298" s="1"/>
      <c r="R298" s="1"/>
      <c r="S298" s="1"/>
      <c r="T298" s="1">
        <f>IF(ISBLANK(P298),0,P298/100*9.8*1/(R298*6)*2*PI())</f>
        <v>0</v>
      </c>
      <c r="U298" s="1">
        <f>IF(ISBLANK($C298),0,T298/($C298/1000))</f>
        <v>0</v>
      </c>
      <c r="X298" s="1">
        <f>IF(ISBLANK(V298),0,V298/100*9.8*1/(W298*6)*2*PI())</f>
        <v>0</v>
      </c>
      <c r="Y298" s="1">
        <f>IF(ISBLANK($C298),0,X298/($C298/1000))</f>
        <v>0</v>
      </c>
      <c r="Z298" s="1">
        <v>5.5</v>
      </c>
      <c r="AA298" s="1"/>
      <c r="AB298" s="1">
        <v>0.09</v>
      </c>
      <c r="AC298" s="1"/>
      <c r="AD298" s="1">
        <f>IF(ISBLANK(Z298),0,Z298/100*9.8*1/(AB298*6)*2*PI())</f>
        <v>6.2715497788329575</v>
      </c>
      <c r="AE298" s="1">
        <f>IF(ISBLANK($C298),0,AD298/($C298/1000))</f>
        <v>261.3145741180399</v>
      </c>
      <c r="AH298" s="1">
        <f>IF(ISBLANK(AF298),0,AF298/100*9.8*1/(AG298*6)*2*PI())</f>
        <v>0</v>
      </c>
      <c r="AI298" s="1">
        <f>IF(ISBLANK($C298),0,AH298/($C298/1000))</f>
        <v>0</v>
      </c>
      <c r="AJ298" s="1">
        <v>4.7</v>
      </c>
      <c r="AK298" s="1"/>
      <c r="AL298" s="1">
        <v>0.11</v>
      </c>
      <c r="AM298" s="1"/>
      <c r="AN298" s="1">
        <f>IF(ISBLANK(AJ298),0,AJ298/100*9.8*1/(AL298*6)*2*PI())</f>
        <v>4.3849017461922992</v>
      </c>
      <c r="AO298" s="1">
        <f>IF(ISBLANK($C298),0,AN298/($C298/1000))</f>
        <v>182.70423942467914</v>
      </c>
      <c r="AT298" s="1">
        <f>IF(ISBLANK(AP298),0,AP298/100*9.8*1/(AR298*6)*2*PI())</f>
        <v>0</v>
      </c>
      <c r="AU298" s="1">
        <f>IF(ISBLANK($C298),0,AT298/($C298/1000))</f>
        <v>0</v>
      </c>
      <c r="AX298" s="1">
        <f>IF(ISBLANK(AV298),0,AV298/100*9.8*1/(AW298*6)*2*PI())</f>
        <v>0</v>
      </c>
      <c r="AY298" s="1">
        <f>IF(ISBLANK($C298),0,AX298/($C298/1000))</f>
        <v>0</v>
      </c>
      <c r="BB298" s="1">
        <f>IF(ISBLANK(AZ298),0,AZ298/100*9.8*1/(BA298*6)*2*PI())</f>
        <v>0</v>
      </c>
      <c r="BC298" s="1">
        <f>IF(ISBLANK($C298),0,BB298/($C298/1000))</f>
        <v>0</v>
      </c>
      <c r="BF298" s="1">
        <f>IF(ISBLANK(BD298),0,BD298/100*9.8*1/(BE298*6)*2*PI())</f>
        <v>0</v>
      </c>
      <c r="BG298" s="1">
        <f>IF(ISBLANK($C298),0,BF298/($C298/1000))</f>
        <v>0</v>
      </c>
      <c r="BL298" s="1">
        <f>IF(ISBLANK(BH298),0,BH298/100*9.8*1/(BJ298*6)*2*PI())</f>
        <v>0</v>
      </c>
      <c r="BM298" s="1">
        <f>IF(ISBLANK($C298),0,BL298/($C298/1000))</f>
        <v>0</v>
      </c>
      <c r="BP298" s="1">
        <f>IF(ISBLANK(BN298),0,BN298/100*9.8*1/(BO298*6)*2*PI())</f>
        <v>0</v>
      </c>
      <c r="BQ298" s="1">
        <f>IF(ISBLANK($C298),0,BP298/($C298/1000))</f>
        <v>0</v>
      </c>
      <c r="BR298" s="3" t="s">
        <v>663</v>
      </c>
    </row>
    <row r="299" spans="1:70" ht="13.5" customHeight="1">
      <c r="A299" s="1" t="s">
        <v>45</v>
      </c>
      <c r="B299" s="1" t="s">
        <v>451</v>
      </c>
      <c r="C299" s="1">
        <v>285</v>
      </c>
      <c r="G299" s="1"/>
      <c r="H299" s="1">
        <f>IF(ISBLANK(D299),0,D299/100*9.8*1/(F299*6)*2*PI())</f>
        <v>0</v>
      </c>
      <c r="I299" s="1">
        <f>IF(ISBLANK($C299),0,H299/($C299/1000))</f>
        <v>0</v>
      </c>
      <c r="M299" s="1"/>
      <c r="N299" s="1">
        <f>IF(ISBLANK(J299),0,J299/100*9.8*1/(L299*6)*2*PI())</f>
        <v>0</v>
      </c>
      <c r="O299" s="1">
        <f>IF(ISBLANK($C299),0,N299/($C299/1000))</f>
        <v>0</v>
      </c>
      <c r="P299" s="1"/>
      <c r="Q299" s="1"/>
      <c r="R299" s="1"/>
      <c r="S299" s="1"/>
      <c r="T299" s="1">
        <f>IF(ISBLANK(P299),0,P299/100*9.8*1/(R299*6)*2*PI())</f>
        <v>0</v>
      </c>
      <c r="U299" s="1">
        <f>IF(ISBLANK($C299),0,T299/($C299/1000))</f>
        <v>0</v>
      </c>
      <c r="V299" s="1">
        <v>100</v>
      </c>
      <c r="W299" s="1">
        <v>0.11</v>
      </c>
      <c r="X299" s="1">
        <f>IF(ISBLANK(V299),0,V299/100*9.8*1/(W299*6)*2*PI())</f>
        <v>93.295781833878706</v>
      </c>
      <c r="Y299" s="1">
        <f>IF(ISBLANK($C299),0,X299/($C299/1000))</f>
        <v>327.3536204697499</v>
      </c>
      <c r="Z299" s="1">
        <v>90</v>
      </c>
      <c r="AA299" s="1"/>
      <c r="AB299" s="1">
        <v>0.125</v>
      </c>
      <c r="AC299" s="1"/>
      <c r="AD299" s="1">
        <f>IF(ISBLANK(Z299),0,Z299/100*9.8*1/(AB299*6)*2*PI())</f>
        <v>73.890259212431928</v>
      </c>
      <c r="AE299" s="1">
        <f>IF(ISBLANK($C299),0,AD299/($C299/1000))</f>
        <v>259.26406741204187</v>
      </c>
      <c r="AH299" s="1">
        <f>IF(ISBLANK(AF299),0,AF299/100*9.8*1/(AG299*6)*2*PI())</f>
        <v>0</v>
      </c>
      <c r="AI299" s="1">
        <f>IF(ISBLANK($C299),0,AH299/($C299/1000))</f>
        <v>0</v>
      </c>
      <c r="AJ299" s="1">
        <v>76</v>
      </c>
      <c r="AK299" s="1"/>
      <c r="AL299" s="1">
        <v>0.15</v>
      </c>
      <c r="AM299" s="1"/>
      <c r="AN299" s="1">
        <f>IF(ISBLANK(AJ299),0,AJ299/100*9.8*1/(AL299*6)*2*PI())</f>
        <v>51.996849075415071</v>
      </c>
      <c r="AO299" s="1">
        <f>IF(ISBLANK($C299),0,AN299/($C299/1000))</f>
        <v>182.44508447514062</v>
      </c>
      <c r="AT299" s="1">
        <f>IF(ISBLANK(AP299),0,AP299/100*9.8*1/(AR299*6)*2*PI())</f>
        <v>0</v>
      </c>
      <c r="AU299" s="1">
        <f>IF(ISBLANK($C299),0,AT299/($C299/1000))</f>
        <v>0</v>
      </c>
      <c r="AV299" s="1">
        <v>53</v>
      </c>
      <c r="AW299" s="1">
        <v>0.18</v>
      </c>
      <c r="AX299" s="1">
        <f>IF(ISBLANK(AV299),0,AV299/100*9.8*1/(AW299*6)*2*PI())</f>
        <v>30.217467116195159</v>
      </c>
      <c r="AY299" s="1">
        <f>IF(ISBLANK($C299),0,AX299/($C299/1000))</f>
        <v>106.02620040770232</v>
      </c>
      <c r="BB299" s="1">
        <v>0</v>
      </c>
      <c r="BC299" s="1">
        <v>0</v>
      </c>
      <c r="BF299" s="1">
        <f>IF(ISBLANK(BD299),0,BD299/100*9.8*1/(BE299*6)*2*PI())</f>
        <v>0</v>
      </c>
      <c r="BG299" s="1">
        <f>IF(ISBLANK($C299),0,BF299/($C299/1000))</f>
        <v>0</v>
      </c>
      <c r="BL299" s="1">
        <f>IF(ISBLANK(BH299),0,BH299/100*9.8*1/(BJ299*6)*2*PI())</f>
        <v>0</v>
      </c>
      <c r="BM299" s="1">
        <f>IF(ISBLANK($C299),0,BL299/($C299/1000))</f>
        <v>0</v>
      </c>
      <c r="BP299" s="1">
        <f>IF(ISBLANK(BN299),0,BN299/100*9.8*1/(BO299*6)*2*PI())</f>
        <v>0</v>
      </c>
      <c r="BQ299" s="1">
        <f>IF(ISBLANK($C299),0,BP299/($C299/1000))</f>
        <v>0</v>
      </c>
      <c r="BR299" s="9" t="s">
        <v>994</v>
      </c>
    </row>
    <row r="300" spans="1:70" ht="13.5" customHeight="1">
      <c r="A300" s="1" t="s">
        <v>68</v>
      </c>
      <c r="B300" s="1" t="s">
        <v>664</v>
      </c>
      <c r="C300" s="1">
        <v>65</v>
      </c>
      <c r="H300" s="1">
        <f>IF(ISBLANK(D300),0,D300/100*9.8*1/(F300*6)*2*PI())</f>
        <v>0</v>
      </c>
      <c r="I300" s="1">
        <f>IF(ISBLANK($C300),0,H300/($C300/1000))</f>
        <v>0</v>
      </c>
      <c r="M300" s="1"/>
      <c r="N300" s="1">
        <f>IF(ISBLANK(J300),0,J300/100*9.8*1/(L300*6)*2*PI())</f>
        <v>0</v>
      </c>
      <c r="O300" s="1">
        <f>IF(ISBLANK($C300),0,N300/($C300/1000))</f>
        <v>0</v>
      </c>
      <c r="P300" s="1"/>
      <c r="Q300" s="1"/>
      <c r="R300" s="1"/>
      <c r="S300" s="1"/>
      <c r="T300" s="1">
        <f>IF(ISBLANK(P300),0,P300/100*9.8*1/(R300*6)*2*PI())</f>
        <v>0</v>
      </c>
      <c r="U300" s="1">
        <f>IF(ISBLANK($C300),0,T300/($C300/1000))</f>
        <v>0</v>
      </c>
      <c r="X300" s="1">
        <f>IF(ISBLANK(V300),0,V300/100*9.8*1/(W300*6)*2*PI())</f>
        <v>0</v>
      </c>
      <c r="Y300" s="1">
        <f>IF(ISBLANK($C300),0,X300/($C300/1000))</f>
        <v>0</v>
      </c>
      <c r="Z300" s="1">
        <v>19.7</v>
      </c>
      <c r="AA300" s="1"/>
      <c r="AB300" s="1">
        <v>0.12</v>
      </c>
      <c r="AC300" s="1"/>
      <c r="AD300" s="1">
        <f>IF(ISBLANK(Z300),0,Z300/100*9.8*1/(AB300*6)*2*PI())</f>
        <v>16.847663269501261</v>
      </c>
      <c r="AE300" s="1">
        <f>IF(ISBLANK($C300),0,AD300/($C300/1000))</f>
        <v>259.19481953078861</v>
      </c>
      <c r="AH300" s="1">
        <f>IF(ISBLANK(AF300),0,AF300/100*9.8*1/(AG300*6)*2*PI())</f>
        <v>0</v>
      </c>
      <c r="AI300" s="1">
        <f>IF(ISBLANK($C300),0,AH300/($C300/1000))</f>
        <v>0</v>
      </c>
      <c r="AJ300" s="1">
        <v>16.5</v>
      </c>
      <c r="AK300" s="1"/>
      <c r="AL300" s="1">
        <v>0.14000000000000001</v>
      </c>
      <c r="AM300" s="1"/>
      <c r="AN300" s="1">
        <f>IF(ISBLANK(AJ300),0,AJ300/100*9.8*1/(AL300*6)*2*PI())</f>
        <v>12.095131716320704</v>
      </c>
      <c r="AO300" s="1">
        <f>IF(ISBLANK($C300),0,AN300/($C300/1000))</f>
        <v>186.07894948185699</v>
      </c>
      <c r="AT300" s="1">
        <f>IF(ISBLANK(AP300),0,AP300/100*9.8*1/(AR300*6)*2*PI())</f>
        <v>0</v>
      </c>
      <c r="AU300" s="1">
        <f>IF(ISBLANK($C300),0,AT300/($C300/1000))</f>
        <v>0</v>
      </c>
      <c r="AX300" s="1">
        <f>IF(ISBLANK(AV300),0,AV300/100*9.8*1/(AW300*6)*2*PI())</f>
        <v>0</v>
      </c>
      <c r="AY300" s="1">
        <f>IF(ISBLANK($C300),0,AX300/($C300/1000))</f>
        <v>0</v>
      </c>
      <c r="BB300" s="1">
        <f>IF(ISBLANK(AZ300),0,AZ300/100*9.8*1/(BA300*6)*2*PI())</f>
        <v>0</v>
      </c>
      <c r="BC300" s="1">
        <f>IF(ISBLANK($C300),0,BB300/($C300/1000))</f>
        <v>0</v>
      </c>
      <c r="BF300" s="1">
        <f>IF(ISBLANK(BD300),0,BD300/100*9.8*1/(BE300*6)*2*PI())</f>
        <v>0</v>
      </c>
      <c r="BG300" s="1">
        <f>IF(ISBLANK($C300),0,BF300/($C300/1000))</f>
        <v>0</v>
      </c>
      <c r="BL300" s="1">
        <f>IF(ISBLANK(BH300),0,BH300/100*9.8*1/(BJ300*6)*2*PI())</f>
        <v>0</v>
      </c>
      <c r="BM300" s="1">
        <f>IF(ISBLANK($C300),0,BL300/($C300/1000))</f>
        <v>0</v>
      </c>
      <c r="BP300" s="1">
        <f>IF(ISBLANK(BN300),0,BN300/100*9.8*1/(BO300*6)*2*PI())</f>
        <v>0</v>
      </c>
      <c r="BQ300" s="1">
        <f>IF(ISBLANK($C300),0,BP300/($C300/1000))</f>
        <v>0</v>
      </c>
      <c r="BR300" s="3" t="s">
        <v>665</v>
      </c>
    </row>
    <row r="301" spans="1:70" ht="13.5" customHeight="1">
      <c r="A301" s="1" t="s">
        <v>68</v>
      </c>
      <c r="B301" s="1" t="s">
        <v>666</v>
      </c>
      <c r="C301" s="1">
        <v>28.4</v>
      </c>
      <c r="H301" s="1">
        <f>IF(ISBLANK(D301),0,D301/100*9.8*1/(F301*6)*2*PI())</f>
        <v>0</v>
      </c>
      <c r="I301" s="1">
        <f>IF(ISBLANK($C301),0,H301/($C301/1000))</f>
        <v>0</v>
      </c>
      <c r="M301" s="1"/>
      <c r="N301" s="1">
        <f>IF(ISBLANK(J301),0,J301/100*9.8*1/(L301*6)*2*PI())</f>
        <v>0</v>
      </c>
      <c r="O301" s="1">
        <f>IF(ISBLANK($C301),0,N301/($C301/1000))</f>
        <v>0</v>
      </c>
      <c r="P301" s="1"/>
      <c r="Q301" s="1"/>
      <c r="R301" s="1"/>
      <c r="S301" s="1"/>
      <c r="T301" s="1">
        <f>IF(ISBLANK(P301),0,P301/100*9.8*1/(R301*6)*2*PI())</f>
        <v>0</v>
      </c>
      <c r="U301" s="1">
        <f>IF(ISBLANK($C301),0,T301/($C301/1000))</f>
        <v>0</v>
      </c>
      <c r="X301" s="1">
        <f>IF(ISBLANK(V301),0,V301/100*9.8*1/(W301*6)*2*PI())</f>
        <v>0</v>
      </c>
      <c r="Y301" s="1">
        <f>IF(ISBLANK($C301),0,X301/($C301/1000))</f>
        <v>0</v>
      </c>
      <c r="Z301" s="1">
        <v>8.6</v>
      </c>
      <c r="AA301" s="1"/>
      <c r="AB301" s="1">
        <v>0.12</v>
      </c>
      <c r="AC301" s="1"/>
      <c r="AD301" s="1">
        <f>IF(ISBLANK(Z301),0,Z301/100*9.8*1/(AB301*6)*2*PI())</f>
        <v>7.3548174679041045</v>
      </c>
      <c r="AE301" s="1">
        <f>IF(ISBLANK($C301),0,AD301/($C301/1000))</f>
        <v>258.97244605296146</v>
      </c>
      <c r="AH301" s="1">
        <f>IF(ISBLANK(AF301),0,AF301/100*9.8*1/(AG301*6)*2*PI())</f>
        <v>0</v>
      </c>
      <c r="AI301" s="1">
        <f>IF(ISBLANK($C301),0,AH301/($C301/1000))</f>
        <v>0</v>
      </c>
      <c r="AJ301" s="1">
        <v>7</v>
      </c>
      <c r="AK301" s="1"/>
      <c r="AL301" s="1">
        <v>0.15</v>
      </c>
      <c r="AM301" s="1"/>
      <c r="AN301" s="1">
        <f>IF(ISBLANK(AJ301),0,AJ301/100*9.8*1/(AL301*6)*2*PI())</f>
        <v>4.7891834674724416</v>
      </c>
      <c r="AO301" s="1">
        <f>IF(ISBLANK($C301),0,AN301/($C301/1000))</f>
        <v>168.63322068564938</v>
      </c>
      <c r="AT301" s="1">
        <f>IF(ISBLANK(AP301),0,AP301/100*9.8*1/(AR301*6)*2*PI())</f>
        <v>0</v>
      </c>
      <c r="AU301" s="1">
        <f>IF(ISBLANK($C301),0,AT301/($C301/1000))</f>
        <v>0</v>
      </c>
      <c r="AX301" s="1">
        <f>IF(ISBLANK(AV301),0,AV301/100*9.8*1/(AW301*6)*2*PI())</f>
        <v>0</v>
      </c>
      <c r="AY301" s="1">
        <f>IF(ISBLANK($C301),0,AX301/($C301/1000))</f>
        <v>0</v>
      </c>
      <c r="BB301" s="1">
        <f>IF(ISBLANK(AZ301),0,AZ301/100*9.8*1/(BA301*6)*2*PI())</f>
        <v>0</v>
      </c>
      <c r="BC301" s="1">
        <f>IF(ISBLANK($C301),0,BB301/($C301/1000))</f>
        <v>0</v>
      </c>
      <c r="BF301" s="1">
        <f>IF(ISBLANK(BD301),0,BD301/100*9.8*1/(BE301*6)*2*PI())</f>
        <v>0</v>
      </c>
      <c r="BG301" s="1">
        <f>IF(ISBLANK($C301),0,BF301/($C301/1000))</f>
        <v>0</v>
      </c>
      <c r="BL301" s="1">
        <f>IF(ISBLANK(BH301),0,BH301/100*9.8*1/(BJ301*6)*2*PI())</f>
        <v>0</v>
      </c>
      <c r="BM301" s="1">
        <f>IF(ISBLANK($C301),0,BL301/($C301/1000))</f>
        <v>0</v>
      </c>
      <c r="BP301" s="1">
        <f>IF(ISBLANK(BN301),0,BN301/100*9.8*1/(BO301*6)*2*PI())</f>
        <v>0</v>
      </c>
      <c r="BQ301" s="1">
        <f>IF(ISBLANK($C301),0,BP301/($C301/1000))</f>
        <v>0</v>
      </c>
      <c r="BR301" s="3" t="s">
        <v>667</v>
      </c>
    </row>
    <row r="302" spans="1:70" ht="13.5" customHeight="1">
      <c r="A302" s="1" t="s">
        <v>512</v>
      </c>
      <c r="B302" s="1" t="s">
        <v>668</v>
      </c>
      <c r="C302" s="1">
        <v>61</v>
      </c>
      <c r="H302" s="1">
        <f>IF(ISBLANK(D302),0,D302/100*9.8*1/(F302*6)*2*PI())</f>
        <v>0</v>
      </c>
      <c r="I302" s="1">
        <f>IF(ISBLANK($C302),0,H302/($C302/1000))</f>
        <v>0</v>
      </c>
      <c r="M302" s="1"/>
      <c r="N302" s="1">
        <f>IF(ISBLANK(J302),0,J302/100*9.8*1/(L302*6)*2*PI())</f>
        <v>0</v>
      </c>
      <c r="O302" s="1">
        <f>IF(ISBLANK($C302),0,N302/($C302/1000))</f>
        <v>0</v>
      </c>
      <c r="P302" s="1"/>
      <c r="Q302" s="1"/>
      <c r="R302" s="1"/>
      <c r="S302" s="1"/>
      <c r="T302" s="1">
        <f>IF(ISBLANK(P302),0,P302/100*9.8*1/(R302*6)*2*PI())</f>
        <v>0</v>
      </c>
      <c r="U302" s="1">
        <f>IF(ISBLANK($C302),0,T302/($C302/1000))</f>
        <v>0</v>
      </c>
      <c r="X302" s="1">
        <f>IF(ISBLANK(V302),0,V302/100*9.8*1/(W302*6)*2*PI())</f>
        <v>0</v>
      </c>
      <c r="Y302" s="1">
        <f>IF(ISBLANK($C302),0,X302/($C302/1000))</f>
        <v>0</v>
      </c>
      <c r="Z302" s="1">
        <v>16.8</v>
      </c>
      <c r="AA302" s="1"/>
      <c r="AB302" s="1">
        <v>0.11</v>
      </c>
      <c r="AC302" s="1"/>
      <c r="AD302" s="1">
        <f>IF(ISBLANK(Z302),0,Z302/100*9.8*1/(AB302*6)*2*PI())</f>
        <v>15.673691348091626</v>
      </c>
      <c r="AE302" s="1">
        <f>IF(ISBLANK($C302),0,AD302/($C302/1000))</f>
        <v>256.94575980478078</v>
      </c>
      <c r="AF302" s="1">
        <v>15</v>
      </c>
      <c r="AG302" s="1">
        <v>0.12</v>
      </c>
      <c r="AH302" s="1">
        <f>IF(ISBLANK(AF302),0,AF302/100*9.8*1/(AG302*6)*2*PI())</f>
        <v>12.828170002158322</v>
      </c>
      <c r="AI302" s="1">
        <f>IF(ISBLANK($C302),0,AH302/($C302/1000))</f>
        <v>210.29786888784133</v>
      </c>
      <c r="AN302" s="1">
        <f>IF(ISBLANK(AJ302),0,AJ302/100*9.8*1/(AL302*6)*2*PI())</f>
        <v>0</v>
      </c>
      <c r="AO302" s="1">
        <f>IF(ISBLANK($C302),0,AN302/($C302/1000))</f>
        <v>0</v>
      </c>
      <c r="AT302" s="1">
        <f>IF(ISBLANK(AP302),0,AP302/100*9.8*1/(AR302*6)*2*PI())</f>
        <v>0</v>
      </c>
      <c r="AU302" s="1">
        <f>IF(ISBLANK($C302),0,AT302/($C302/1000))</f>
        <v>0</v>
      </c>
      <c r="AX302" s="1">
        <f>IF(ISBLANK(AV302),0,AV302/100*9.8*1/(AW302*6)*2*PI())</f>
        <v>0</v>
      </c>
      <c r="AY302" s="1">
        <f>IF(ISBLANK($C302),0,AX302/($C302/1000))</f>
        <v>0</v>
      </c>
      <c r="BB302" s="1">
        <f>IF(ISBLANK(AZ302),0,AZ302/100*9.8*1/(BA302*6)*2*PI())</f>
        <v>0</v>
      </c>
      <c r="BC302" s="1">
        <f>IF(ISBLANK($C302),0,BB302/($C302/1000))</f>
        <v>0</v>
      </c>
      <c r="BF302" s="1">
        <f>IF(ISBLANK(BD302),0,BD302/100*9.8*1/(BE302*6)*2*PI())</f>
        <v>0</v>
      </c>
      <c r="BG302" s="1">
        <f>IF(ISBLANK($C302),0,BF302/($C302/1000))</f>
        <v>0</v>
      </c>
      <c r="BL302" s="1">
        <f>IF(ISBLANK(BH302),0,BH302/100*9.8*1/(BJ302*6)*2*PI())</f>
        <v>0</v>
      </c>
      <c r="BM302" s="1">
        <f>IF(ISBLANK($C302),0,BL302/($C302/1000))</f>
        <v>0</v>
      </c>
      <c r="BP302" s="1">
        <f>IF(ISBLANK(BN302),0,BN302/100*9.8*1/(BO302*6)*2*PI())</f>
        <v>0</v>
      </c>
      <c r="BQ302" s="1">
        <f>IF(ISBLANK($C302),0,BP302/($C302/1000))</f>
        <v>0</v>
      </c>
      <c r="BR302" s="3" t="s">
        <v>669</v>
      </c>
    </row>
    <row r="303" spans="1:70" ht="13.5" customHeight="1">
      <c r="A303" s="1" t="s">
        <v>404</v>
      </c>
      <c r="B303" s="5" t="s">
        <v>1022</v>
      </c>
      <c r="C303" s="1">
        <v>11</v>
      </c>
      <c r="H303" s="1">
        <f>IF(ISBLANK(D303),0,D303/100*9.8*1/(F303*6)*2*PI())</f>
        <v>0</v>
      </c>
      <c r="I303" s="1">
        <f>IF(ISBLANK($C303),0,H303/($C303/1000))</f>
        <v>0</v>
      </c>
      <c r="M303" s="1"/>
      <c r="N303" s="1">
        <f>IF(ISBLANK(J303),0,J303/100*9.8*1/(L303*6)*2*PI())</f>
        <v>0</v>
      </c>
      <c r="O303" s="1">
        <f>IF(ISBLANK($C303),0,N303/($C303/1000))</f>
        <v>0</v>
      </c>
      <c r="P303" s="1"/>
      <c r="Q303" s="1"/>
      <c r="R303" s="1"/>
      <c r="S303" s="1"/>
      <c r="T303" s="1">
        <f>IF(ISBLANK(P303),0,P303/100*9.8*1/(R303*6)*2*PI())</f>
        <v>0</v>
      </c>
      <c r="U303" s="1">
        <f>IF(ISBLANK($C303),0,T303/($C303/1000))</f>
        <v>0</v>
      </c>
      <c r="V303" s="1">
        <f>30/9.8</f>
        <v>3.0612244897959182</v>
      </c>
      <c r="W303" s="1">
        <v>0.08</v>
      </c>
      <c r="X303" s="1">
        <f>IF(ISBLANK(V303),0,V303/100*9.8*1/(W303*6)*2*PI())</f>
        <v>3.9269908169872414</v>
      </c>
      <c r="Y303" s="1">
        <f>IF(ISBLANK($C303),0,X303/($C303/1000))</f>
        <v>356.99916518065834</v>
      </c>
      <c r="Z303" s="1">
        <f>26/9.8</f>
        <v>2.6530612244897958</v>
      </c>
      <c r="AA303" s="1"/>
      <c r="AB303" s="1">
        <v>0.1</v>
      </c>
      <c r="AC303" s="1"/>
      <c r="AD303" s="1">
        <f>IF(ISBLANK(Z303),0,Z303/100*9.8*1/(AB303*6)*2*PI())</f>
        <v>2.7227136331111539</v>
      </c>
      <c r="AE303" s="1">
        <f>IF(ISBLANK($C303),0,AD303/($C303/1000))</f>
        <v>247.5194211919231</v>
      </c>
      <c r="AH303" s="1">
        <f>IF(ISBLANK(AF303),0,AF303/100*9.8*1/(AG303*6)*2*PI())</f>
        <v>0</v>
      </c>
      <c r="AI303" s="1">
        <f>IF(ISBLANK($C303),0,AH303/($C303/1000))</f>
        <v>0</v>
      </c>
      <c r="AJ303" s="1">
        <f>18/9.8</f>
        <v>1.8367346938775508</v>
      </c>
      <c r="AK303" s="1"/>
      <c r="AL303" s="1">
        <v>0.13</v>
      </c>
      <c r="AM303" s="1"/>
      <c r="AN303" s="1">
        <f>IF(ISBLANK(AJ303),0,AJ303/100*9.8*1/(AL303*6)*2*PI())</f>
        <v>1.4499658401183659</v>
      </c>
      <c r="AO303" s="1">
        <f>IF(ISBLANK($C303),0,AN303/($C303/1000))</f>
        <v>131.81507637439691</v>
      </c>
      <c r="AT303" s="1">
        <f>IF(ISBLANK(AP303),0,AP303/100*9.8*1/(AR303*6)*2*PI())</f>
        <v>0</v>
      </c>
      <c r="AU303" s="1">
        <f>IF(ISBLANK($C303),0,AT303/($C303/1000))</f>
        <v>0</v>
      </c>
      <c r="AX303" s="1">
        <f>IF(ISBLANK(AV303),0,AV303/100*9.8*1/(AW303*6)*2*PI())</f>
        <v>0</v>
      </c>
      <c r="AY303" s="1">
        <f>IF(ISBLANK($C303),0,AX303/($C303/1000))</f>
        <v>0</v>
      </c>
      <c r="BB303" s="1">
        <f>IF(ISBLANK(AZ303),0,AZ303/100*9.8*1/(BA303*6)*2*PI())</f>
        <v>0</v>
      </c>
      <c r="BC303" s="1">
        <f>IF(ISBLANK($C303),0,BB303/($C303/1000))</f>
        <v>0</v>
      </c>
      <c r="BF303" s="1">
        <f>IF(ISBLANK(BD303),0,BD303/100*9.8*1/(BE303*6)*2*PI())</f>
        <v>0</v>
      </c>
      <c r="BG303" s="1">
        <f>IF(ISBLANK($C303),0,BF303/($C303/1000))</f>
        <v>0</v>
      </c>
      <c r="BL303" s="1">
        <f>IF(ISBLANK(BH303),0,BH303/100*9.8*1/(BJ303*6)*2*PI())</f>
        <v>0</v>
      </c>
      <c r="BM303" s="1">
        <f>IF(ISBLANK($C303),0,BL303/($C303/1000))</f>
        <v>0</v>
      </c>
      <c r="BP303" s="1">
        <f>IF(ISBLANK(BN303),0,BN303/100*9.8*1/(BO303*6)*2*PI())</f>
        <v>0</v>
      </c>
      <c r="BQ303" s="1">
        <f>IF(ISBLANK($C303),0,BP303/($C303/1000))</f>
        <v>0</v>
      </c>
      <c r="BR303" s="9" t="s">
        <v>1023</v>
      </c>
    </row>
    <row r="304" spans="1:70" ht="13.5" customHeight="1">
      <c r="A304" s="1" t="s">
        <v>45</v>
      </c>
      <c r="B304" s="1" t="s">
        <v>456</v>
      </c>
      <c r="C304" s="1">
        <v>16</v>
      </c>
      <c r="G304" s="1"/>
      <c r="H304" s="1">
        <f>IF(ISBLANK(D304),0,D304/100*9.8*1/(F304*6)*2*PI())</f>
        <v>0</v>
      </c>
      <c r="I304" s="1">
        <f>IF(ISBLANK($C304),0,H304/($C304/1000))</f>
        <v>0</v>
      </c>
      <c r="M304" s="1"/>
      <c r="N304" s="1">
        <f>IF(ISBLANK(J304),0,J304/100*9.8*1/(L304*6)*2*PI())</f>
        <v>0</v>
      </c>
      <c r="O304" s="1">
        <f>IF(ISBLANK($C304),0,N304/($C304/1000))</f>
        <v>0</v>
      </c>
      <c r="P304" s="1"/>
      <c r="Q304" s="1"/>
      <c r="R304" s="1"/>
      <c r="S304" s="1"/>
      <c r="T304" s="1">
        <f>IF(ISBLANK(P304),0,P304/100*9.8*1/(R304*6)*2*PI())</f>
        <v>0</v>
      </c>
      <c r="U304" s="1">
        <f>IF(ISBLANK($C304),0,T304/($C304/1000))</f>
        <v>0</v>
      </c>
      <c r="V304" s="1">
        <v>4.5</v>
      </c>
      <c r="W304" s="1">
        <v>0.1</v>
      </c>
      <c r="X304" s="1">
        <f>IF(ISBLANK(V304),0,V304/100*9.8*1/(W304*6)*2*PI())</f>
        <v>4.6181412007769955</v>
      </c>
      <c r="Y304" s="1">
        <f>IF(ISBLANK($C304),0,X304/($C304/1000))</f>
        <v>288.63382504856219</v>
      </c>
      <c r="Z304" s="1">
        <v>4.2</v>
      </c>
      <c r="AA304" s="1"/>
      <c r="AB304" s="1">
        <v>0.11</v>
      </c>
      <c r="AC304" s="1"/>
      <c r="AD304" s="1">
        <f>IF(ISBLANK(Z304),0,Z304/100*9.8*1/(AB304*6)*2*PI())</f>
        <v>3.9184228370229066</v>
      </c>
      <c r="AE304" s="1">
        <f>IF(ISBLANK($C304),0,AD304/($C304/1000))</f>
        <v>244.90142731393166</v>
      </c>
      <c r="AH304" s="1">
        <f>IF(ISBLANK(AF304),0,AF304/100*9.8*1/(AG304*6)*2*PI())</f>
        <v>0</v>
      </c>
      <c r="AI304" s="1">
        <f>IF(ISBLANK($C304),0,AH304/($C304/1000))</f>
        <v>0</v>
      </c>
      <c r="AJ304" s="1">
        <v>3.8</v>
      </c>
      <c r="AK304" s="1"/>
      <c r="AL304" s="1">
        <v>0.13</v>
      </c>
      <c r="AM304" s="1"/>
      <c r="AN304" s="1">
        <f>IF(ISBLANK(AJ304),0,AJ304/100*9.8*1/(AL304*6)*2*PI())</f>
        <v>2.9998182158893307</v>
      </c>
      <c r="AO304" s="1">
        <f>IF(ISBLANK($C304),0,AN304/($C304/1000))</f>
        <v>187.48863849308316</v>
      </c>
      <c r="AT304" s="1">
        <f>IF(ISBLANK(AP304),0,AP304/100*9.8*1/(AR304*6)*2*PI())</f>
        <v>0</v>
      </c>
      <c r="AU304" s="1">
        <f>IF(ISBLANK($C304),0,AT304/($C304/1000))</f>
        <v>0</v>
      </c>
      <c r="AV304" s="1">
        <v>3</v>
      </c>
      <c r="AW304" s="1">
        <v>0.15</v>
      </c>
      <c r="AX304" s="1">
        <f>IF(ISBLANK(AV304),0,AV304/100*9.8*1/(AW304*6)*2*PI())</f>
        <v>2.0525072003453313</v>
      </c>
      <c r="AY304" s="1">
        <f>IF(ISBLANK($C304),0,AX304/($C304/1000))</f>
        <v>128.28170002158319</v>
      </c>
      <c r="BB304" s="1">
        <v>0</v>
      </c>
      <c r="BC304" s="1">
        <v>0</v>
      </c>
      <c r="BF304" s="1">
        <f>IF(ISBLANK(BD304),0,BD304/100*9.8*1/(BE304*6)*2*PI())</f>
        <v>0</v>
      </c>
      <c r="BG304" s="1">
        <f>IF(ISBLANK($C304),0,BF304/($C304/1000))</f>
        <v>0</v>
      </c>
      <c r="BL304" s="1">
        <f>IF(ISBLANK(BH304),0,BH304/100*9.8*1/(BJ304*6)*2*PI())</f>
        <v>0</v>
      </c>
      <c r="BM304" s="1">
        <f>IF(ISBLANK($C304),0,BL304/($C304/1000))</f>
        <v>0</v>
      </c>
      <c r="BP304" s="1">
        <f>IF(ISBLANK(BN304),0,BN304/100*9.8*1/(BO304*6)*2*PI())</f>
        <v>0</v>
      </c>
      <c r="BQ304" s="1">
        <f>IF(ISBLANK($C304),0,BP304/($C304/1000))</f>
        <v>0</v>
      </c>
      <c r="BR304" s="3" t="s">
        <v>457</v>
      </c>
    </row>
    <row r="305" spans="1:70" ht="13.5" customHeight="1">
      <c r="A305" s="1" t="s">
        <v>68</v>
      </c>
      <c r="B305" s="1" t="s">
        <v>454</v>
      </c>
      <c r="C305" s="1">
        <v>245</v>
      </c>
      <c r="H305" s="1">
        <f>IF(ISBLANK(D305),0,D305/100*9.8*1/(F305*6)*2*PI())</f>
        <v>0</v>
      </c>
      <c r="I305" s="1">
        <f>IF(ISBLANK($C305),0,H305/($C305/1000))</f>
        <v>0</v>
      </c>
      <c r="M305" s="1"/>
      <c r="N305" s="1">
        <f>IF(ISBLANK(J305),0,J305/100*9.8*1/(L305*6)*2*PI())</f>
        <v>0</v>
      </c>
      <c r="O305" s="1">
        <f>IF(ISBLANK($C305),0,N305/($C305/1000))</f>
        <v>0</v>
      </c>
      <c r="P305" s="1"/>
      <c r="Q305" s="1"/>
      <c r="R305" s="1"/>
      <c r="S305" s="1"/>
      <c r="T305" s="1">
        <f>IF(ISBLANK(P305),0,P305/100*9.8*1/(R305*6)*2*PI())</f>
        <v>0</v>
      </c>
      <c r="U305" s="1">
        <f>IF(ISBLANK($C305),0,T305/($C305/1000))</f>
        <v>0</v>
      </c>
      <c r="V305" s="1">
        <v>93.3</v>
      </c>
      <c r="W305" s="1">
        <v>0.13</v>
      </c>
      <c r="X305" s="1">
        <f>IF(ISBLANK(V305),0,V305/100*9.8*1/(W305*6)*2*PI())</f>
        <v>73.653431458545924</v>
      </c>
      <c r="Y305" s="1">
        <f>IF(ISBLANK($C305),0,X305/($C305/1000))</f>
        <v>300.62625085120789</v>
      </c>
      <c r="Z305" s="1">
        <v>87.5</v>
      </c>
      <c r="AA305" s="1"/>
      <c r="AB305" s="1">
        <v>0.15</v>
      </c>
      <c r="AC305" s="1"/>
      <c r="AD305" s="1">
        <f>IF(ISBLANK(Z305),0,Z305/100*9.8*1/(AB305*6)*2*PI())</f>
        <v>59.864793343405516</v>
      </c>
      <c r="AE305" s="1">
        <f>IF(ISBLANK($C305),0,AD305/($C305/1000))</f>
        <v>244.3460952792062</v>
      </c>
      <c r="AH305" s="1">
        <f>IF(ISBLANK(AF305),0,AF305/100*9.8*1/(AG305*6)*2*PI())</f>
        <v>0</v>
      </c>
      <c r="AI305" s="1">
        <f>IF(ISBLANK($C305),0,AH305/($C305/1000))</f>
        <v>0</v>
      </c>
      <c r="AJ305" s="1">
        <v>72.2</v>
      </c>
      <c r="AK305" s="1"/>
      <c r="AL305" s="1">
        <v>0.19</v>
      </c>
      <c r="AM305" s="1"/>
      <c r="AN305" s="1">
        <f>IF(ISBLANK(AJ305),0,AJ305/100*9.8*1/(AL305*6)*2*PI())</f>
        <v>38.997636806561296</v>
      </c>
      <c r="AO305" s="1">
        <f>IF(ISBLANK($C305),0,AN305/($C305/1000))</f>
        <v>159.17402778188284</v>
      </c>
      <c r="AT305" s="1">
        <f>IF(ISBLANK(AP305),0,AP305/100*9.8*1/(AR305*6)*2*PI())</f>
        <v>0</v>
      </c>
      <c r="AU305" s="1">
        <f>IF(ISBLANK($C305),0,AT305/($C305/1000))</f>
        <v>0</v>
      </c>
      <c r="AX305" s="1">
        <f>IF(ISBLANK(AV305),0,AV305/100*9.8*1/(AW305*6)*2*PI())</f>
        <v>0</v>
      </c>
      <c r="AY305" s="1">
        <f>IF(ISBLANK($C305),0,AX305/($C305/1000))</f>
        <v>0</v>
      </c>
      <c r="BB305" s="1">
        <f>IF(ISBLANK(AZ305),0,AZ305/100*9.8*1/(BA305*6)*2*PI())</f>
        <v>0</v>
      </c>
      <c r="BC305" s="1">
        <f>IF(ISBLANK($C305),0,BB305/($C305/1000))</f>
        <v>0</v>
      </c>
      <c r="BF305" s="1">
        <f>IF(ISBLANK(BD305),0,BD305/100*9.8*1/(BE305*6)*2*PI())</f>
        <v>0</v>
      </c>
      <c r="BG305" s="1">
        <f>IF(ISBLANK($C305),0,BF305/($C305/1000))</f>
        <v>0</v>
      </c>
      <c r="BL305" s="1">
        <f>IF(ISBLANK(BH305),0,BH305/100*9.8*1/(BJ305*6)*2*PI())</f>
        <v>0</v>
      </c>
      <c r="BM305" s="1">
        <f>IF(ISBLANK($C305),0,BL305/($C305/1000))</f>
        <v>0</v>
      </c>
      <c r="BP305" s="1">
        <f>IF(ISBLANK(BN305),0,BN305/100*9.8*1/(BO305*6)*2*PI())</f>
        <v>0</v>
      </c>
      <c r="BQ305" s="1">
        <f>IF(ISBLANK($C305),0,BP305/($C305/1000))</f>
        <v>0</v>
      </c>
      <c r="BR305" s="3" t="s">
        <v>455</v>
      </c>
    </row>
    <row r="306" spans="1:70" ht="13.5" customHeight="1">
      <c r="A306" s="1" t="s">
        <v>45</v>
      </c>
      <c r="B306" s="1" t="s">
        <v>452</v>
      </c>
      <c r="C306" s="1">
        <v>23</v>
      </c>
      <c r="G306" s="1"/>
      <c r="H306" s="1">
        <f>IF(ISBLANK(D306),0,D306/100*9.8*1/(F306*6)*2*PI())</f>
        <v>0</v>
      </c>
      <c r="I306" s="1">
        <f>IF(ISBLANK($C306),0,H306/($C306/1000))</f>
        <v>0</v>
      </c>
      <c r="M306" s="1"/>
      <c r="N306" s="1">
        <f>IF(ISBLANK(J306),0,J306/100*9.8*1/(L306*6)*2*PI())</f>
        <v>0</v>
      </c>
      <c r="O306" s="1">
        <f>IF(ISBLANK($C306),0,N306/($C306/1000))</f>
        <v>0</v>
      </c>
      <c r="P306" s="1"/>
      <c r="Q306" s="1"/>
      <c r="R306" s="1"/>
      <c r="S306" s="1"/>
      <c r="T306" s="1">
        <f>IF(ISBLANK(P306),0,P306/100*9.8*1/(R306*6)*2*PI())</f>
        <v>0</v>
      </c>
      <c r="U306" s="1">
        <f>IF(ISBLANK($C306),0,T306/($C306/1000))</f>
        <v>0</v>
      </c>
      <c r="V306" s="1">
        <v>6</v>
      </c>
      <c r="W306" s="1">
        <v>8.5000000000000006E-2</v>
      </c>
      <c r="X306" s="1">
        <f>IF(ISBLANK(V306),0,V306/100*9.8*1/(W306*6)*2*PI())</f>
        <v>7.2441430600423455</v>
      </c>
      <c r="Y306" s="1">
        <f>IF(ISBLANK($C306),0,X306/($C306/1000))</f>
        <v>314.96274174097152</v>
      </c>
      <c r="Z306" s="1">
        <v>5.4</v>
      </c>
      <c r="AA306" s="1"/>
      <c r="AB306" s="1">
        <v>0.1</v>
      </c>
      <c r="AC306" s="1"/>
      <c r="AD306" s="1">
        <f>IF(ISBLANK(Z306),0,Z306/100*9.8*1/(AB306*6)*2*PI())</f>
        <v>5.541769440932395</v>
      </c>
      <c r="AE306" s="1">
        <f>IF(ISBLANK($C306),0,AD306/($C306/1000))</f>
        <v>240.94649743184326</v>
      </c>
      <c r="AH306" s="1">
        <f>IF(ISBLANK(AF306),0,AF306/100*9.8*1/(AG306*6)*2*PI())</f>
        <v>0</v>
      </c>
      <c r="AI306" s="1">
        <f>IF(ISBLANK($C306),0,AH306/($C306/1000))</f>
        <v>0</v>
      </c>
      <c r="AJ306" s="1">
        <v>4.5999999999999996</v>
      </c>
      <c r="AK306" s="1"/>
      <c r="AL306" s="1">
        <v>0.115</v>
      </c>
      <c r="AM306" s="1"/>
      <c r="AN306" s="1">
        <f>IF(ISBLANK(AJ306),0,AJ306/100*9.8*1/(AL306*6)*2*PI())</f>
        <v>4.1050144006906626</v>
      </c>
      <c r="AO306" s="1">
        <f>IF(ISBLANK($C306),0,AN306/($C306/1000))</f>
        <v>178.47888698655055</v>
      </c>
      <c r="AT306" s="1">
        <f>IF(ISBLANK(AP306),0,AP306/100*9.8*1/(AR306*6)*2*PI())</f>
        <v>0</v>
      </c>
      <c r="AU306" s="1">
        <f>IF(ISBLANK($C306),0,AT306/($C306/1000))</f>
        <v>0</v>
      </c>
      <c r="AV306" s="1">
        <v>4</v>
      </c>
      <c r="AW306" s="1">
        <v>0.14000000000000001</v>
      </c>
      <c r="AX306" s="1">
        <f>IF(ISBLANK(AV306),0,AV306/100*9.8*1/(AW306*6)*2*PI())</f>
        <v>2.9321531433504733</v>
      </c>
      <c r="AY306" s="1">
        <f>IF(ISBLANK($C306),0,AX306/($C306/1000))</f>
        <v>127.48491927610753</v>
      </c>
      <c r="BB306" s="1">
        <v>0</v>
      </c>
      <c r="BC306" s="1">
        <v>0</v>
      </c>
      <c r="BF306" s="1">
        <f>IF(ISBLANK(BD306),0,BD306/100*9.8*1/(BE306*6)*2*PI())</f>
        <v>0</v>
      </c>
      <c r="BG306" s="1">
        <f>IF(ISBLANK($C306),0,BF306/($C306/1000))</f>
        <v>0</v>
      </c>
      <c r="BL306" s="1">
        <f>IF(ISBLANK(BH306),0,BH306/100*9.8*1/(BJ306*6)*2*PI())</f>
        <v>0</v>
      </c>
      <c r="BM306" s="1">
        <f>IF(ISBLANK($C306),0,BL306/($C306/1000))</f>
        <v>0</v>
      </c>
      <c r="BP306" s="1">
        <f>IF(ISBLANK(BN306),0,BN306/100*9.8*1/(BO306*6)*2*PI())</f>
        <v>0</v>
      </c>
      <c r="BQ306" s="1">
        <f>IF(ISBLANK($C306),0,BP306/($C306/1000))</f>
        <v>0</v>
      </c>
      <c r="BR306" s="3" t="s">
        <v>453</v>
      </c>
    </row>
    <row r="307" spans="1:70" ht="13.5" customHeight="1">
      <c r="A307" s="1" t="s">
        <v>512</v>
      </c>
      <c r="B307" s="1" t="s">
        <v>670</v>
      </c>
      <c r="C307" s="1">
        <v>43</v>
      </c>
      <c r="H307" s="1">
        <f>IF(ISBLANK(D307),0,D307/100*9.8*1/(F307*6)*2*PI())</f>
        <v>0</v>
      </c>
      <c r="I307" s="1">
        <f>IF(ISBLANK($C307),0,H307/($C307/1000))</f>
        <v>0</v>
      </c>
      <c r="M307" s="1"/>
      <c r="N307" s="1">
        <f>IF(ISBLANK(J307),0,J307/100*9.8*1/(L307*6)*2*PI())</f>
        <v>0</v>
      </c>
      <c r="O307" s="1">
        <f>IF(ISBLANK($C307),0,N307/($C307/1000))</f>
        <v>0</v>
      </c>
      <c r="P307" s="1"/>
      <c r="Q307" s="1"/>
      <c r="R307" s="1"/>
      <c r="S307" s="1"/>
      <c r="T307" s="1">
        <f>IF(ISBLANK(P307),0,P307/100*9.8*1/(R307*6)*2*PI())</f>
        <v>0</v>
      </c>
      <c r="U307" s="1">
        <f>IF(ISBLANK($C307),0,T307/($C307/1000))</f>
        <v>0</v>
      </c>
      <c r="X307" s="1">
        <f>IF(ISBLANK(V307),0,V307/100*9.8*1/(W307*6)*2*PI())</f>
        <v>0</v>
      </c>
      <c r="Y307" s="1">
        <f>IF(ISBLANK($C307),0,X307/($C307/1000))</f>
        <v>0</v>
      </c>
      <c r="Z307" s="1">
        <v>8</v>
      </c>
      <c r="AA307" s="1"/>
      <c r="AB307" s="1">
        <v>0.08</v>
      </c>
      <c r="AC307" s="1"/>
      <c r="AD307" s="1">
        <f>IF(ISBLANK(Z307),0,Z307/100*9.8*1/(AB307*6)*2*PI())</f>
        <v>10.262536001726659</v>
      </c>
      <c r="AE307" s="1">
        <f>IF(ISBLANK($C307),0,AD307/($C307/1000))</f>
        <v>238.66362794713163</v>
      </c>
      <c r="AH307" s="1">
        <f>IF(ISBLANK(AF307),0,AF307/100*9.8*1/(AG307*6)*2*PI())</f>
        <v>0</v>
      </c>
      <c r="AI307" s="1">
        <f>IF(ISBLANK($C307),0,AH307/($C307/1000))</f>
        <v>0</v>
      </c>
      <c r="AJ307" s="1">
        <v>6.6</v>
      </c>
      <c r="AK307" s="1"/>
      <c r="AL307" s="1">
        <v>0.1</v>
      </c>
      <c r="AM307" s="1"/>
      <c r="AN307" s="1">
        <f>IF(ISBLANK(AJ307),0,AJ307/100*9.8*1/(AL307*6)*2*PI())</f>
        <v>6.7732737611395928</v>
      </c>
      <c r="AO307" s="1">
        <f>IF(ISBLANK($C307),0,AN307/($C307/1000))</f>
        <v>157.51799444510681</v>
      </c>
      <c r="AT307" s="1">
        <f>IF(ISBLANK(AP307),0,AP307/100*9.8*1/(AR307*6)*2*PI())</f>
        <v>0</v>
      </c>
      <c r="AU307" s="1">
        <f>IF(ISBLANK($C307),0,AT307/($C307/1000))</f>
        <v>0</v>
      </c>
      <c r="AX307" s="1">
        <f>IF(ISBLANK(AV307),0,AV307/100*9.8*1/(AW307*6)*2*PI())</f>
        <v>0</v>
      </c>
      <c r="AY307" s="1">
        <f>IF(ISBLANK($C307),0,AX307/($C307/1000))</f>
        <v>0</v>
      </c>
      <c r="BB307" s="1">
        <f>IF(ISBLANK(AZ307),0,AZ307/100*9.8*1/(BA307*6)*2*PI())</f>
        <v>0</v>
      </c>
      <c r="BC307" s="1">
        <f>IF(ISBLANK($C307),0,BB307/($C307/1000))</f>
        <v>0</v>
      </c>
      <c r="BF307" s="1">
        <f>IF(ISBLANK(BD307),0,BD307/100*9.8*1/(BE307*6)*2*PI())</f>
        <v>0</v>
      </c>
      <c r="BG307" s="1">
        <f>IF(ISBLANK($C307),0,BF307/($C307/1000))</f>
        <v>0</v>
      </c>
      <c r="BL307" s="1">
        <f>IF(ISBLANK(BH307),0,BH307/100*9.8*1/(BJ307*6)*2*PI())</f>
        <v>0</v>
      </c>
      <c r="BM307" s="1">
        <f>IF(ISBLANK($C307),0,BL307/($C307/1000))</f>
        <v>0</v>
      </c>
      <c r="BP307" s="1">
        <f>IF(ISBLANK(BN307),0,BN307/100*9.8*1/(BO307*6)*2*PI())</f>
        <v>0</v>
      </c>
      <c r="BQ307" s="1">
        <f>IF(ISBLANK($C307),0,BP307/($C307/1000))</f>
        <v>0</v>
      </c>
      <c r="BR307" s="3" t="s">
        <v>671</v>
      </c>
    </row>
    <row r="308" spans="1:70" ht="13.5" customHeight="1">
      <c r="A308" s="1" t="s">
        <v>512</v>
      </c>
      <c r="B308" s="1" t="s">
        <v>672</v>
      </c>
      <c r="C308" s="1">
        <v>43</v>
      </c>
      <c r="H308" s="1">
        <f>IF(ISBLANK(D308),0,D308/100*9.8*1/(F308*6)*2*PI())</f>
        <v>0</v>
      </c>
      <c r="I308" s="1">
        <f>IF(ISBLANK($C308),0,H308/($C308/1000))</f>
        <v>0</v>
      </c>
      <c r="M308" s="1"/>
      <c r="N308" s="1">
        <f>IF(ISBLANK(J308),0,J308/100*9.8*1/(L308*6)*2*PI())</f>
        <v>0</v>
      </c>
      <c r="O308" s="1">
        <f>IF(ISBLANK($C308),0,N308/($C308/1000))</f>
        <v>0</v>
      </c>
      <c r="P308" s="1"/>
      <c r="Q308" s="1"/>
      <c r="R308" s="1"/>
      <c r="S308" s="1"/>
      <c r="T308" s="1">
        <f>IF(ISBLANK(P308),0,P308/100*9.8*1/(R308*6)*2*PI())</f>
        <v>0</v>
      </c>
      <c r="U308" s="1">
        <f>IF(ISBLANK($C308),0,T308/($C308/1000))</f>
        <v>0</v>
      </c>
      <c r="X308" s="1">
        <f>IF(ISBLANK(V308),0,V308/100*9.8*1/(W308*6)*2*PI())</f>
        <v>0</v>
      </c>
      <c r="Y308" s="1">
        <f>IF(ISBLANK($C308),0,X308/($C308/1000))</f>
        <v>0</v>
      </c>
      <c r="Z308" s="1">
        <v>8</v>
      </c>
      <c r="AA308" s="1"/>
      <c r="AB308" s="1">
        <v>0.08</v>
      </c>
      <c r="AC308" s="1"/>
      <c r="AD308" s="1">
        <f>IF(ISBLANK(Z308),0,Z308/100*9.8*1/(AB308*6)*2*PI())</f>
        <v>10.262536001726659</v>
      </c>
      <c r="AE308" s="1">
        <f>IF(ISBLANK($C308),0,AD308/($C308/1000))</f>
        <v>238.66362794713163</v>
      </c>
      <c r="AH308" s="1">
        <f>IF(ISBLANK(AF308),0,AF308/100*9.8*1/(AG308*6)*2*PI())</f>
        <v>0</v>
      </c>
      <c r="AI308" s="1">
        <f>IF(ISBLANK($C308),0,AH308/($C308/1000))</f>
        <v>0</v>
      </c>
      <c r="AJ308" s="1">
        <v>6.6</v>
      </c>
      <c r="AK308" s="1"/>
      <c r="AL308" s="1">
        <v>0.1</v>
      </c>
      <c r="AM308" s="1"/>
      <c r="AN308" s="1">
        <f>IF(ISBLANK(AJ308),0,AJ308/100*9.8*1/(AL308*6)*2*PI())</f>
        <v>6.7732737611395928</v>
      </c>
      <c r="AO308" s="1">
        <f>IF(ISBLANK($C308),0,AN308/($C308/1000))</f>
        <v>157.51799444510681</v>
      </c>
      <c r="AT308" s="1">
        <f>IF(ISBLANK(AP308),0,AP308/100*9.8*1/(AR308*6)*2*PI())</f>
        <v>0</v>
      </c>
      <c r="AU308" s="1">
        <f>IF(ISBLANK($C308),0,AT308/($C308/1000))</f>
        <v>0</v>
      </c>
      <c r="AX308" s="1">
        <f>IF(ISBLANK(AV308),0,AV308/100*9.8*1/(AW308*6)*2*PI())</f>
        <v>0</v>
      </c>
      <c r="AY308" s="1">
        <f>IF(ISBLANK($C308),0,AX308/($C308/1000))</f>
        <v>0</v>
      </c>
      <c r="BB308" s="1">
        <f>IF(ISBLANK(AZ308),0,AZ308/100*9.8*1/(BA308*6)*2*PI())</f>
        <v>0</v>
      </c>
      <c r="BC308" s="1">
        <f>IF(ISBLANK($C308),0,BB308/($C308/1000))</f>
        <v>0</v>
      </c>
      <c r="BF308" s="1">
        <f>IF(ISBLANK(BD308),0,BD308/100*9.8*1/(BE308*6)*2*PI())</f>
        <v>0</v>
      </c>
      <c r="BG308" s="1">
        <f>IF(ISBLANK($C308),0,BF308/($C308/1000))</f>
        <v>0</v>
      </c>
      <c r="BL308" s="1">
        <f>IF(ISBLANK(BH308),0,BH308/100*9.8*1/(BJ308*6)*2*PI())</f>
        <v>0</v>
      </c>
      <c r="BM308" s="1">
        <f>IF(ISBLANK($C308),0,BL308/($C308/1000))</f>
        <v>0</v>
      </c>
      <c r="BP308" s="1">
        <f>IF(ISBLANK(BN308),0,BN308/100*9.8*1/(BO308*6)*2*PI())</f>
        <v>0</v>
      </c>
      <c r="BQ308" s="1">
        <f>IF(ISBLANK($C308),0,BP308/($C308/1000))</f>
        <v>0</v>
      </c>
      <c r="BR308" s="3" t="s">
        <v>673</v>
      </c>
    </row>
    <row r="309" spans="1:70" ht="13.5" customHeight="1">
      <c r="A309" s="1" t="s">
        <v>512</v>
      </c>
      <c r="B309" s="1" t="s">
        <v>924</v>
      </c>
      <c r="C309" s="1">
        <v>28</v>
      </c>
      <c r="H309" s="1">
        <f>IF(ISBLANK(D309),0,D309/100*9.8*1/(F309*6)*2*PI())</f>
        <v>0</v>
      </c>
      <c r="I309" s="1">
        <f>IF(ISBLANK($C309),0,H309/($C309/1000))</f>
        <v>0</v>
      </c>
      <c r="N309" s="1">
        <f>IF(ISBLANK(J309),0,J309/100*9.8*1/(L309*6)*2*PI())</f>
        <v>0</v>
      </c>
      <c r="O309" s="1">
        <f>IF(ISBLANK($C309),0,N309/($C309/1000))</f>
        <v>0</v>
      </c>
      <c r="P309" s="1"/>
      <c r="Q309" s="1"/>
      <c r="R309" s="1"/>
      <c r="S309" s="1"/>
      <c r="T309" s="1">
        <f>IF(ISBLANK(P309),0,P309/100*9.8*1/(R309*6)*2*PI())</f>
        <v>0</v>
      </c>
      <c r="U309" s="1">
        <f>IF(ISBLANK($C309),0,T309/($C309/1000))</f>
        <v>0</v>
      </c>
      <c r="X309" s="1">
        <f>IF(ISBLANK(V309),0,V309/100*9.8*1/(W309*6)*2*PI())</f>
        <v>0</v>
      </c>
      <c r="Y309" s="1">
        <f>IF(ISBLANK($C309),0,X309/($C309/1000))</f>
        <v>0</v>
      </c>
      <c r="Z309" s="1">
        <v>7.1</v>
      </c>
      <c r="AA309" s="1"/>
      <c r="AB309" s="1">
        <v>0.11</v>
      </c>
      <c r="AC309" s="1"/>
      <c r="AD309" s="1">
        <f>IF(ISBLANK(Z309),0,Z309/100*9.8*1/(AB309*6)*2*PI())</f>
        <v>6.6240005102053878</v>
      </c>
      <c r="AE309" s="1">
        <f>IF(ISBLANK($C309),0,AD309/($C309/1000))</f>
        <v>236.57144679304957</v>
      </c>
      <c r="BR309" s="9" t="s">
        <v>1013</v>
      </c>
    </row>
    <row r="310" spans="1:70" ht="13.5" customHeight="1">
      <c r="A310" s="1" t="s">
        <v>512</v>
      </c>
      <c r="B310" s="1" t="s">
        <v>674</v>
      </c>
      <c r="C310" s="1">
        <v>46</v>
      </c>
      <c r="H310" s="1">
        <f>IF(ISBLANK(D310),0,D310/100*9.8*1/(F310*6)*2*PI())</f>
        <v>0</v>
      </c>
      <c r="I310" s="1">
        <f>IF(ISBLANK($C310),0,H310/($C310/1000))</f>
        <v>0</v>
      </c>
      <c r="M310" s="1"/>
      <c r="N310" s="1">
        <f>IF(ISBLANK(J310),0,J310/100*9.8*1/(L310*6)*2*PI())</f>
        <v>0</v>
      </c>
      <c r="O310" s="1">
        <f>IF(ISBLANK($C310),0,N310/($C310/1000))</f>
        <v>0</v>
      </c>
      <c r="P310" s="1"/>
      <c r="Q310" s="1"/>
      <c r="R310" s="1"/>
      <c r="S310" s="1"/>
      <c r="T310" s="1">
        <f>IF(ISBLANK(P310),0,P310/100*9.8*1/(R310*6)*2*PI())</f>
        <v>0</v>
      </c>
      <c r="U310" s="1">
        <f>IF(ISBLANK($C310),0,T310/($C310/1000))</f>
        <v>0</v>
      </c>
      <c r="X310" s="1">
        <f>IF(ISBLANK(V310),0,V310/100*9.8*1/(W310*6)*2*PI())</f>
        <v>0</v>
      </c>
      <c r="Y310" s="1">
        <f>IF(ISBLANK($C310),0,X310/($C310/1000))</f>
        <v>0</v>
      </c>
      <c r="Z310" s="1">
        <v>8</v>
      </c>
      <c r="AA310" s="1"/>
      <c r="AB310" s="1">
        <v>0.08</v>
      </c>
      <c r="AC310" s="1"/>
      <c r="AD310" s="1">
        <f>IF(ISBLANK(Z310),0,Z310/100*9.8*1/(AB310*6)*2*PI())</f>
        <v>10.262536001726659</v>
      </c>
      <c r="AE310" s="1">
        <f>IF(ISBLANK($C310),0,AD310/($C310/1000))</f>
        <v>223.09860873318823</v>
      </c>
      <c r="AF310" s="1">
        <v>7.2</v>
      </c>
      <c r="AG310" s="1">
        <v>0.09</v>
      </c>
      <c r="AH310" s="1">
        <f>IF(ISBLANK(AF310),0,AF310/100*9.8*1/(AG310*6)*2*PI())</f>
        <v>8.210028801381327</v>
      </c>
      <c r="AI310" s="1">
        <f>IF(ISBLANK($C310),0,AH310/($C310/1000))</f>
        <v>178.47888698655058</v>
      </c>
      <c r="AN310" s="1">
        <f>IF(ISBLANK(AJ310),0,AJ310/100*9.8*1/(AL310*6)*2*PI())</f>
        <v>0</v>
      </c>
      <c r="AO310" s="1">
        <f>IF(ISBLANK($C310),0,AN310/($C310/1000))</f>
        <v>0</v>
      </c>
      <c r="AT310" s="1">
        <f>IF(ISBLANK(AP310),0,AP310/100*9.8*1/(AR310*6)*2*PI())</f>
        <v>0</v>
      </c>
      <c r="AU310" s="1">
        <f>IF(ISBLANK($C310),0,AT310/($C310/1000))</f>
        <v>0</v>
      </c>
      <c r="AX310" s="1">
        <f>IF(ISBLANK(AV310),0,AV310/100*9.8*1/(AW310*6)*2*PI())</f>
        <v>0</v>
      </c>
      <c r="AY310" s="1">
        <f>IF(ISBLANK($C310),0,AX310/($C310/1000))</f>
        <v>0</v>
      </c>
      <c r="BB310" s="1">
        <f>IF(ISBLANK(AZ310),0,AZ310/100*9.8*1/(BA310*6)*2*PI())</f>
        <v>0</v>
      </c>
      <c r="BC310" s="1">
        <f>IF(ISBLANK($C310),0,BB310/($C310/1000))</f>
        <v>0</v>
      </c>
      <c r="BF310" s="1">
        <f>IF(ISBLANK(BD310),0,BD310/100*9.8*1/(BE310*6)*2*PI())</f>
        <v>0</v>
      </c>
      <c r="BG310" s="1">
        <f>IF(ISBLANK($C310),0,BF310/($C310/1000))</f>
        <v>0</v>
      </c>
      <c r="BL310" s="1">
        <f>IF(ISBLANK(BH310),0,BH310/100*9.8*1/(BJ310*6)*2*PI())</f>
        <v>0</v>
      </c>
      <c r="BM310" s="1">
        <f>IF(ISBLANK($C310),0,BL310/($C310/1000))</f>
        <v>0</v>
      </c>
      <c r="BP310" s="1">
        <f>IF(ISBLANK(BN310),0,BN310/100*9.8*1/(BO310*6)*2*PI())</f>
        <v>0</v>
      </c>
      <c r="BQ310" s="1">
        <f>IF(ISBLANK($C310),0,BP310/($C310/1000))</f>
        <v>0</v>
      </c>
      <c r="BR310" s="3" t="s">
        <v>675</v>
      </c>
    </row>
    <row r="311" spans="1:70" ht="13.5" customHeight="1">
      <c r="A311" s="1" t="s">
        <v>512</v>
      </c>
      <c r="B311" s="1" t="s">
        <v>676</v>
      </c>
      <c r="C311" s="1">
        <v>47</v>
      </c>
      <c r="H311" s="1">
        <f>IF(ISBLANK(D311),0,D311/100*9.8*1/(F311*6)*2*PI())</f>
        <v>0</v>
      </c>
      <c r="I311" s="1">
        <f>IF(ISBLANK($C311),0,H311/($C311/1000))</f>
        <v>0</v>
      </c>
      <c r="M311" s="1"/>
      <c r="N311" s="1">
        <f>IF(ISBLANK(J311),0,J311/100*9.8*1/(L311*6)*2*PI())</f>
        <v>0</v>
      </c>
      <c r="O311" s="1">
        <f>IF(ISBLANK($C311),0,N311/($C311/1000))</f>
        <v>0</v>
      </c>
      <c r="P311" s="1"/>
      <c r="Q311" s="1"/>
      <c r="R311" s="1"/>
      <c r="S311" s="1"/>
      <c r="T311" s="1">
        <f>IF(ISBLANK(P311),0,P311/100*9.8*1/(R311*6)*2*PI())</f>
        <v>0</v>
      </c>
      <c r="U311" s="1">
        <f>IF(ISBLANK($C311),0,T311/($C311/1000))</f>
        <v>0</v>
      </c>
      <c r="X311" s="1">
        <f>IF(ISBLANK(V311),0,V311/100*9.8*1/(W311*6)*2*PI())</f>
        <v>0</v>
      </c>
      <c r="Y311" s="1">
        <f>IF(ISBLANK($C311),0,X311/($C311/1000))</f>
        <v>0</v>
      </c>
      <c r="Z311" s="1">
        <v>8</v>
      </c>
      <c r="AA311" s="1"/>
      <c r="AB311" s="1">
        <v>0.08</v>
      </c>
      <c r="AC311" s="1"/>
      <c r="AD311" s="1">
        <f>IF(ISBLANK(Z311),0,Z311/100*9.8*1/(AB311*6)*2*PI())</f>
        <v>10.262536001726659</v>
      </c>
      <c r="AE311" s="1">
        <f>IF(ISBLANK($C311),0,AD311/($C311/1000))</f>
        <v>218.35182982397146</v>
      </c>
      <c r="AF311" s="1">
        <v>7.2</v>
      </c>
      <c r="AG311" s="1">
        <v>0.09</v>
      </c>
      <c r="AH311" s="1">
        <f>IF(ISBLANK(AF311),0,AF311/100*9.8*1/(AG311*6)*2*PI())</f>
        <v>8.210028801381327</v>
      </c>
      <c r="AI311" s="1">
        <f>IF(ISBLANK($C311),0,AH311/($C311/1000))</f>
        <v>174.68146385917717</v>
      </c>
      <c r="AN311" s="1">
        <f>IF(ISBLANK(AJ311),0,AJ311/100*9.8*1/(AL311*6)*2*PI())</f>
        <v>0</v>
      </c>
      <c r="AO311" s="1">
        <f>IF(ISBLANK($C311),0,AN311/($C311/1000))</f>
        <v>0</v>
      </c>
      <c r="AT311" s="1">
        <f>IF(ISBLANK(AP311),0,AP311/100*9.8*1/(AR311*6)*2*PI())</f>
        <v>0</v>
      </c>
      <c r="AU311" s="1">
        <f>IF(ISBLANK($C311),0,AT311/($C311/1000))</f>
        <v>0</v>
      </c>
      <c r="AX311" s="1">
        <f>IF(ISBLANK(AV311),0,AV311/100*9.8*1/(AW311*6)*2*PI())</f>
        <v>0</v>
      </c>
      <c r="AY311" s="1">
        <f>IF(ISBLANK($C311),0,AX311/($C311/1000))</f>
        <v>0</v>
      </c>
      <c r="BB311" s="1">
        <f>IF(ISBLANK(AZ311),0,AZ311/100*9.8*1/(BA311*6)*2*PI())</f>
        <v>0</v>
      </c>
      <c r="BC311" s="1">
        <f>IF(ISBLANK($C311),0,BB311/($C311/1000))</f>
        <v>0</v>
      </c>
      <c r="BF311" s="1">
        <f>IF(ISBLANK(BD311),0,BD311/100*9.8*1/(BE311*6)*2*PI())</f>
        <v>0</v>
      </c>
      <c r="BG311" s="1">
        <f>IF(ISBLANK($C311),0,BF311/($C311/1000))</f>
        <v>0</v>
      </c>
      <c r="BL311" s="1">
        <f>IF(ISBLANK(BH311),0,BH311/100*9.8*1/(BJ311*6)*2*PI())</f>
        <v>0</v>
      </c>
      <c r="BM311" s="1">
        <f>IF(ISBLANK($C311),0,BL311/($C311/1000))</f>
        <v>0</v>
      </c>
      <c r="BP311" s="1">
        <f>IF(ISBLANK(BN311),0,BN311/100*9.8*1/(BO311*6)*2*PI())</f>
        <v>0</v>
      </c>
      <c r="BQ311" s="1">
        <f>IF(ISBLANK($C311),0,BP311/($C311/1000))</f>
        <v>0</v>
      </c>
      <c r="BR311" s="3" t="s">
        <v>677</v>
      </c>
    </row>
    <row r="312" spans="1:70" ht="13.5" customHeight="1">
      <c r="A312" s="1" t="s">
        <v>68</v>
      </c>
      <c r="B312" s="10" t="s">
        <v>678</v>
      </c>
      <c r="C312" s="1">
        <v>54</v>
      </c>
      <c r="H312" s="1">
        <f>IF(ISBLANK(D312),0,D312/100*9.8*1/(F312*6)*2*PI())</f>
        <v>0</v>
      </c>
      <c r="I312" s="1">
        <f>IF(ISBLANK($C312),0,H312/($C312/1000))</f>
        <v>0</v>
      </c>
      <c r="M312" s="1"/>
      <c r="N312" s="1">
        <f>IF(ISBLANK(J312),0,J312/100*9.8*1/(L312*6)*2*PI())</f>
        <v>0</v>
      </c>
      <c r="O312" s="1">
        <f>IF(ISBLANK($C312),0,N312/($C312/1000))</f>
        <v>0</v>
      </c>
      <c r="P312" s="1"/>
      <c r="Q312" s="1"/>
      <c r="R312" s="1"/>
      <c r="S312" s="1"/>
      <c r="T312" s="1">
        <f>IF(ISBLANK(P312),0,P312/100*9.8*1/(R312*6)*2*PI())</f>
        <v>0</v>
      </c>
      <c r="U312" s="1">
        <f>IF(ISBLANK($C312),0,T312/($C312/1000))</f>
        <v>0</v>
      </c>
      <c r="X312" s="1">
        <f>IF(ISBLANK(V312),0,V312/100*9.8*1/(W312*6)*2*PI())</f>
        <v>0</v>
      </c>
      <c r="Y312" s="1">
        <f>IF(ISBLANK($C312),0,X312/($C312/1000))</f>
        <v>0</v>
      </c>
      <c r="Z312" s="1">
        <v>16</v>
      </c>
      <c r="AA312" s="1"/>
      <c r="AB312" s="1">
        <v>0.14000000000000001</v>
      </c>
      <c r="AC312" s="1"/>
      <c r="AD312" s="1">
        <f>IF(ISBLANK(Z312),0,Z312/100*9.8*1/(AB312*6)*2*PI())</f>
        <v>11.728612573401893</v>
      </c>
      <c r="AE312" s="1">
        <f>IF(ISBLANK($C312),0,AD312/($C312/1000))</f>
        <v>217.1965291370721</v>
      </c>
      <c r="AH312" s="1">
        <f>IF(ISBLANK(AF312),0,AF312/100*9.8*1/(AG312*6)*2*PI())</f>
        <v>0</v>
      </c>
      <c r="AI312" s="1">
        <f>IF(ISBLANK($C312),0,AH312/($C312/1000))</f>
        <v>0</v>
      </c>
      <c r="AJ312" s="1">
        <v>12.9</v>
      </c>
      <c r="AK312" s="1"/>
      <c r="AL312" s="1">
        <v>0.16</v>
      </c>
      <c r="AM312" s="1"/>
      <c r="AN312" s="1">
        <f>IF(ISBLANK(AJ312),0,AJ312/100*9.8*1/(AL312*6)*2*PI())</f>
        <v>8.2741696513921195</v>
      </c>
      <c r="AO312" s="1">
        <f>IF(ISBLANK($C312),0,AN312/($C312/1000))</f>
        <v>153.22536391466889</v>
      </c>
      <c r="AT312" s="1">
        <f>IF(ISBLANK(AP312),0,AP312/100*9.8*1/(AR312*6)*2*PI())</f>
        <v>0</v>
      </c>
      <c r="AU312" s="10">
        <f>IF(ISBLANK($C312),0,AT312/($C312/1000))</f>
        <v>0</v>
      </c>
      <c r="AX312" s="1">
        <f>IF(ISBLANK(AV312),0,AV312/100*9.8*1/(AW312*6)*2*PI())</f>
        <v>0</v>
      </c>
      <c r="AY312" s="1">
        <f>IF(ISBLANK($C312),0,AX312/($C312/1000))</f>
        <v>0</v>
      </c>
      <c r="BB312" s="1">
        <f>IF(ISBLANK(AZ312),0,AZ312/100*9.8*1/(BA312*6)*2*PI())</f>
        <v>0</v>
      </c>
      <c r="BC312" s="1">
        <f>IF(ISBLANK($C312),0,BB312/($C312/1000))</f>
        <v>0</v>
      </c>
      <c r="BF312" s="1">
        <f>IF(ISBLANK(BD312),0,BD312/100*9.8*1/(BE312*6)*2*PI())</f>
        <v>0</v>
      </c>
      <c r="BG312" s="1">
        <f>IF(ISBLANK($C312),0,BF312/($C312/1000))</f>
        <v>0</v>
      </c>
      <c r="BL312" s="1">
        <f>IF(ISBLANK(BH312),0,BH312/100*9.8*1/(BJ312*6)*2*PI())</f>
        <v>0</v>
      </c>
      <c r="BM312" s="1">
        <f>IF(ISBLANK($C312),0,BL312/($C312/1000))</f>
        <v>0</v>
      </c>
      <c r="BP312" s="1">
        <f>IF(ISBLANK(BN312),0,BN312/100*9.8*1/(BO312*6)*2*PI())</f>
        <v>0</v>
      </c>
      <c r="BQ312" s="1">
        <f>IF(ISBLANK($C312),0,BP312/($C312/1000))</f>
        <v>0</v>
      </c>
      <c r="BR312" s="3" t="s">
        <v>679</v>
      </c>
    </row>
    <row r="313" spans="1:70" ht="13.5" customHeight="1">
      <c r="A313" s="1" t="s">
        <v>512</v>
      </c>
      <c r="B313" s="1" t="s">
        <v>925</v>
      </c>
      <c r="C313" s="1">
        <v>28</v>
      </c>
      <c r="H313" s="1">
        <f>IF(ISBLANK(D313),0,D313/100*9.8*1/(F313*6)*2*PI())</f>
        <v>0</v>
      </c>
      <c r="I313" s="1">
        <f>IF(ISBLANK($C313),0,H313/($C313/1000))</f>
        <v>0</v>
      </c>
      <c r="N313" s="1">
        <f>IF(ISBLANK(J313),0,J313/100*9.8*1/(L313*6)*2*PI())</f>
        <v>0</v>
      </c>
      <c r="O313" s="1">
        <f>IF(ISBLANK($C313),0,N313/($C313/1000))</f>
        <v>0</v>
      </c>
      <c r="P313" s="1"/>
      <c r="Q313" s="1"/>
      <c r="R313" s="1"/>
      <c r="S313" s="1"/>
      <c r="T313" s="1">
        <f>IF(ISBLANK(P313),0,P313/100*9.8*1/(R313*6)*2*PI())</f>
        <v>0</v>
      </c>
      <c r="U313" s="1">
        <f>IF(ISBLANK($C313),0,T313/($C313/1000))</f>
        <v>0</v>
      </c>
      <c r="X313" s="1">
        <f>IF(ISBLANK(V313),0,V313/100*9.8*1/(W313*6)*2*PI())</f>
        <v>0</v>
      </c>
      <c r="Y313" s="1">
        <f>IF(ISBLANK($C313),0,X313/($C313/1000))</f>
        <v>0</v>
      </c>
      <c r="Z313" s="1">
        <v>6.5</v>
      </c>
      <c r="AA313" s="1"/>
      <c r="AB313" s="1">
        <v>0.11</v>
      </c>
      <c r="AC313" s="1"/>
      <c r="AD313" s="1">
        <f>IF(ISBLANK(Z313),0,Z313/100*9.8*1/(AB313*6)*2*PI())</f>
        <v>6.0642258192021172</v>
      </c>
      <c r="AE313" s="1">
        <f>IF(ISBLANK($C313),0,AD313/($C313/1000))</f>
        <v>216.57949354293277</v>
      </c>
      <c r="BR313" s="9" t="s">
        <v>1011</v>
      </c>
    </row>
    <row r="314" spans="1:70" ht="13.5" customHeight="1">
      <c r="A314" s="1" t="s">
        <v>68</v>
      </c>
      <c r="B314" s="1" t="s">
        <v>458</v>
      </c>
      <c r="C314" s="1">
        <v>167</v>
      </c>
      <c r="H314" s="1">
        <f>IF(ISBLANK(D314),0,D314/100*9.8*1/(F314*6)*2*PI())</f>
        <v>0</v>
      </c>
      <c r="I314" s="1">
        <f>IF(ISBLANK($C314),0,H314/($C314/1000))</f>
        <v>0</v>
      </c>
      <c r="M314" s="1"/>
      <c r="N314" s="1">
        <f>IF(ISBLANK(J314),0,J314/100*9.8*1/(L314*6)*2*PI())</f>
        <v>0</v>
      </c>
      <c r="O314" s="1">
        <f>IF(ISBLANK($C314),0,N314/($C314/1000))</f>
        <v>0</v>
      </c>
      <c r="P314" s="1"/>
      <c r="Q314" s="1"/>
      <c r="R314" s="1"/>
      <c r="S314" s="1"/>
      <c r="T314" s="1">
        <f>IF(ISBLANK(P314),0,P314/100*9.8*1/(R314*6)*2*PI())</f>
        <v>0</v>
      </c>
      <c r="U314" s="1">
        <f>IF(ISBLANK($C314),0,T314/($C314/1000))</f>
        <v>0</v>
      </c>
      <c r="V314" s="1">
        <v>63.3</v>
      </c>
      <c r="W314" s="1">
        <v>0.14000000000000001</v>
      </c>
      <c r="X314" s="1">
        <f>IF(ISBLANK(V314),0,V314/100*9.8*1/(W314*6)*2*PI())</f>
        <v>46.40132349352124</v>
      </c>
      <c r="Y314" s="1">
        <f>IF(ISBLANK($C314),0,X314/($C314/1000))</f>
        <v>277.85223648815111</v>
      </c>
      <c r="Z314" s="1">
        <v>55.8</v>
      </c>
      <c r="AA314" s="1"/>
      <c r="AB314" s="1">
        <v>0.16</v>
      </c>
      <c r="AC314" s="1"/>
      <c r="AD314" s="1">
        <f>IF(ISBLANK(Z314),0,Z314/100*9.8*1/(AB314*6)*2*PI())</f>
        <v>35.790594306021717</v>
      </c>
      <c r="AE314" s="1">
        <f>IF(ISBLANK($C314),0,AD314/($C314/1000))</f>
        <v>214.31493596420188</v>
      </c>
      <c r="AH314" s="1">
        <f>IF(ISBLANK(AF314),0,AF314/100*9.8*1/(AG314*6)*2*PI())</f>
        <v>0</v>
      </c>
      <c r="AI314" s="1">
        <f>IF(ISBLANK($C314),0,AH314/($C314/1000))</f>
        <v>0</v>
      </c>
      <c r="AJ314" s="1">
        <v>45.7</v>
      </c>
      <c r="AK314" s="1"/>
      <c r="AL314" s="1">
        <v>0.19</v>
      </c>
      <c r="AM314" s="1"/>
      <c r="AN314" s="1">
        <f>IF(ISBLANK(AJ314),0,AJ314/100*9.8*1/(AL314*6)*2*PI())</f>
        <v>24.684099751521487</v>
      </c>
      <c r="AO314" s="1">
        <f>IF(ISBLANK($C314),0,AN314/($C314/1000))</f>
        <v>147.80898054803285</v>
      </c>
      <c r="AT314" s="1">
        <f>IF(ISBLANK(AP314),0,AP314/100*9.8*1/(AR314*6)*2*PI())</f>
        <v>0</v>
      </c>
      <c r="AU314" s="1">
        <f>IF(ISBLANK($C314),0,AT314/($C314/1000))</f>
        <v>0</v>
      </c>
      <c r="AX314" s="1">
        <f>IF(ISBLANK(AV314),0,AV314/100*9.8*1/(AW314*6)*2*PI())</f>
        <v>0</v>
      </c>
      <c r="AY314" s="1">
        <f>IF(ISBLANK($C314),0,AX314/($C314/1000))</f>
        <v>0</v>
      </c>
      <c r="BB314" s="1">
        <f>IF(ISBLANK(AZ314),0,AZ314/100*9.8*1/(BA314*6)*2*PI())</f>
        <v>0</v>
      </c>
      <c r="BC314" s="1">
        <f>IF(ISBLANK($C314),0,BB314/($C314/1000))</f>
        <v>0</v>
      </c>
      <c r="BF314" s="1">
        <f>IF(ISBLANK(BD314),0,BD314/100*9.8*1/(BE314*6)*2*PI())</f>
        <v>0</v>
      </c>
      <c r="BG314" s="1">
        <f>IF(ISBLANK($C314),0,BF314/($C314/1000))</f>
        <v>0</v>
      </c>
      <c r="BL314" s="1">
        <f>IF(ISBLANK(BH314),0,BH314/100*9.8*1/(BJ314*6)*2*PI())</f>
        <v>0</v>
      </c>
      <c r="BM314" s="1">
        <f>IF(ISBLANK($C314),0,BL314/($C314/1000))</f>
        <v>0</v>
      </c>
      <c r="BP314" s="1">
        <f>IF(ISBLANK(BN314),0,BN314/100*9.8*1/(BO314*6)*2*PI())</f>
        <v>0</v>
      </c>
      <c r="BQ314" s="1">
        <f>IF(ISBLANK($C314),0,BP314/($C314/1000))</f>
        <v>0</v>
      </c>
      <c r="BR314" s="3" t="s">
        <v>459</v>
      </c>
    </row>
    <row r="315" spans="1:70" ht="13.5" customHeight="1">
      <c r="A315" s="1" t="s">
        <v>76</v>
      </c>
      <c r="B315" s="1" t="s">
        <v>680</v>
      </c>
      <c r="C315" s="1">
        <v>60</v>
      </c>
      <c r="H315" s="1">
        <f>IF(ISBLANK(D315),0,D315/100*9.8*1/(F315*6)*2*PI())</f>
        <v>0</v>
      </c>
      <c r="I315" s="1">
        <f>IF(ISBLANK($C315),0,H315/($C315/1000))</f>
        <v>0</v>
      </c>
      <c r="M315" s="1"/>
      <c r="N315" s="1">
        <f>IF(ISBLANK(J315),0,J315/100*9.8*1/(L315*6)*2*PI())</f>
        <v>0</v>
      </c>
      <c r="O315" s="1">
        <f>IF(ISBLANK($C315),0,N315/($C315/1000))</f>
        <v>0</v>
      </c>
      <c r="P315" s="1"/>
      <c r="Q315" s="1"/>
      <c r="R315" s="1"/>
      <c r="S315" s="1"/>
      <c r="T315" s="1">
        <f>IF(ISBLANK(P315),0,P315/100*9.8*1/(R315*6)*2*PI())</f>
        <v>0</v>
      </c>
      <c r="U315" s="1">
        <f>IF(ISBLANK($C315),0,T315/($C315/1000))</f>
        <v>0</v>
      </c>
      <c r="X315" s="1">
        <f>IF(ISBLANK(V315),0,V315/100*9.8*1/(W315*6)*2*PI())</f>
        <v>0</v>
      </c>
      <c r="Y315" s="1">
        <f>IF(ISBLANK($C315),0,X315/($C315/1000))</f>
        <v>0</v>
      </c>
      <c r="Z315" s="1">
        <v>25</v>
      </c>
      <c r="AA315" s="1"/>
      <c r="AB315" s="1">
        <v>0.2</v>
      </c>
      <c r="AC315" s="1"/>
      <c r="AD315" s="1">
        <f>IF(ISBLANK(Z315),0,Z315/100*9.8*1/(AB315*6)*2*PI())</f>
        <v>12.828170002158322</v>
      </c>
      <c r="AE315" s="1">
        <f>IF(ISBLANK($C315),0,AD315/($C315/1000))</f>
        <v>213.80283336930538</v>
      </c>
      <c r="AH315" s="1">
        <f>IF(ISBLANK(AF315),0,AF315/100*9.8*1/(AG315*6)*2*PI())</f>
        <v>0</v>
      </c>
      <c r="AI315" s="1">
        <f>IF(ISBLANK($C315),0,AH315/($C315/1000))</f>
        <v>0</v>
      </c>
      <c r="AJ315" s="1">
        <v>20</v>
      </c>
      <c r="AK315" s="1"/>
      <c r="AL315" s="1">
        <v>0.25</v>
      </c>
      <c r="AM315" s="1"/>
      <c r="AN315" s="1">
        <f>IF(ISBLANK(AJ315),0,AJ315/100*9.8*1/(AL315*6)*2*PI())</f>
        <v>8.210028801381327</v>
      </c>
      <c r="AO315" s="1">
        <f>IF(ISBLANK($C315),0,AN315/($C315/1000))</f>
        <v>136.83381335635545</v>
      </c>
      <c r="AT315" s="1">
        <f>IF(ISBLANK(AP315),0,AP315/100*9.8*1/(AR315*6)*2*PI())</f>
        <v>0</v>
      </c>
      <c r="AU315" s="1">
        <f>IF(ISBLANK($C315),0,AT315/($C315/1000))</f>
        <v>0</v>
      </c>
      <c r="AX315" s="1">
        <f>IF(ISBLANK(AV315),0,AV315/100*9.8*1/(AW315*6)*2*PI())</f>
        <v>0</v>
      </c>
      <c r="AY315" s="1">
        <f>IF(ISBLANK($C315),0,AX315/($C315/1000))</f>
        <v>0</v>
      </c>
      <c r="BB315" s="1">
        <f>IF(ISBLANK(AZ315),0,AZ315/100*9.8*1/(BA315*6)*2*PI())</f>
        <v>0</v>
      </c>
      <c r="BC315" s="1">
        <f>IF(ISBLANK($C315),0,BB315/($C315/1000))</f>
        <v>0</v>
      </c>
      <c r="BF315" s="1">
        <f>IF(ISBLANK(BD315),0,BD315/100*9.8*1/(BE315*6)*2*PI())</f>
        <v>0</v>
      </c>
      <c r="BG315" s="1">
        <f>IF(ISBLANK($C315),0,BF315/($C315/1000))</f>
        <v>0</v>
      </c>
      <c r="BL315" s="1">
        <f>IF(ISBLANK(BH315),0,BH315/100*9.8*1/(BJ315*6)*2*PI())</f>
        <v>0</v>
      </c>
      <c r="BM315" s="1">
        <f>IF(ISBLANK($C315),0,BL315/($C315/1000))</f>
        <v>0</v>
      </c>
      <c r="BP315" s="1">
        <f>IF(ISBLANK(BN315),0,BN315/100*9.8*1/(BO315*6)*2*PI())</f>
        <v>0</v>
      </c>
      <c r="BQ315" s="1">
        <f>IF(ISBLANK($C315),0,BP315/($C315/1000))</f>
        <v>0</v>
      </c>
      <c r="BR315" s="3" t="s">
        <v>681</v>
      </c>
    </row>
    <row r="316" spans="1:70" ht="13.5" customHeight="1">
      <c r="A316" s="1" t="s">
        <v>512</v>
      </c>
      <c r="B316" s="1" t="s">
        <v>682</v>
      </c>
      <c r="C316" s="1">
        <v>53</v>
      </c>
      <c r="H316" s="1">
        <f>IF(ISBLANK(D316),0,D316/100*9.8*1/(F316*6)*2*PI())</f>
        <v>0</v>
      </c>
      <c r="I316" s="1">
        <f>IF(ISBLANK($C316),0,H316/($C316/1000))</f>
        <v>0</v>
      </c>
      <c r="M316" s="1"/>
      <c r="N316" s="1">
        <f>IF(ISBLANK(J316),0,J316/100*9.8*1/(L316*6)*2*PI())</f>
        <v>0</v>
      </c>
      <c r="O316" s="1">
        <f>IF(ISBLANK($C316),0,N316/($C316/1000))</f>
        <v>0</v>
      </c>
      <c r="P316" s="1"/>
      <c r="Q316" s="1"/>
      <c r="R316" s="1"/>
      <c r="S316" s="1"/>
      <c r="T316" s="1">
        <f>IF(ISBLANK(P316),0,P316/100*9.8*1/(R316*6)*2*PI())</f>
        <v>0</v>
      </c>
      <c r="U316" s="1">
        <f>IF(ISBLANK($C316),0,T316/($C316/1000))</f>
        <v>0</v>
      </c>
      <c r="X316" s="1">
        <f>IF(ISBLANK(V316),0,V316/100*9.8*1/(W316*6)*2*PI())</f>
        <v>0</v>
      </c>
      <c r="Y316" s="1">
        <f>IF(ISBLANK($C316),0,X316/($C316/1000))</f>
        <v>0</v>
      </c>
      <c r="Z316" s="1">
        <v>9.6</v>
      </c>
      <c r="AA316" s="1"/>
      <c r="AB316" s="1">
        <v>0.09</v>
      </c>
      <c r="AC316" s="1"/>
      <c r="AD316" s="1">
        <f>IF(ISBLANK(Z316),0,Z316/100*9.8*1/(AB316*6)*2*PI())</f>
        <v>10.946705068508436</v>
      </c>
      <c r="AE316" s="1">
        <f>IF(ISBLANK($C316),0,AD316/($C316/1000))</f>
        <v>206.54160506619692</v>
      </c>
      <c r="AF316" s="1">
        <v>8.8000000000000007</v>
      </c>
      <c r="AG316" s="1">
        <v>0.1</v>
      </c>
      <c r="AH316" s="1">
        <f>IF(ISBLANK(AF316),0,AF316/100*9.8*1/(AG316*6)*2*PI())</f>
        <v>9.0310316815194582</v>
      </c>
      <c r="AI316" s="1">
        <f>IF(ISBLANK($C316),0,AH316/($C316/1000))</f>
        <v>170.39682417961242</v>
      </c>
      <c r="AN316" s="1">
        <f>IF(ISBLANK(AJ316),0,AJ316/100*9.8*1/(AL316*6)*2*PI())</f>
        <v>0</v>
      </c>
      <c r="AO316" s="1">
        <f>IF(ISBLANK($C316),0,AN316/($C316/1000))</f>
        <v>0</v>
      </c>
      <c r="AT316" s="1">
        <f>IF(ISBLANK(AP316),0,AP316/100*9.8*1/(AR316*6)*2*PI())</f>
        <v>0</v>
      </c>
      <c r="AU316" s="1">
        <f>IF(ISBLANK($C316),0,AT316/($C316/1000))</f>
        <v>0</v>
      </c>
      <c r="AX316" s="1">
        <f>IF(ISBLANK(AV316),0,AV316/100*9.8*1/(AW316*6)*2*PI())</f>
        <v>0</v>
      </c>
      <c r="AY316" s="1">
        <f>IF(ISBLANK($C316),0,AX316/($C316/1000))</f>
        <v>0</v>
      </c>
      <c r="BB316" s="1">
        <f>IF(ISBLANK(AZ316),0,AZ316/100*9.8*1/(BA316*6)*2*PI())</f>
        <v>0</v>
      </c>
      <c r="BC316" s="1">
        <f>IF(ISBLANK($C316),0,BB316/($C316/1000))</f>
        <v>0</v>
      </c>
      <c r="BF316" s="1">
        <f>IF(ISBLANK(BD316),0,BD316/100*9.8*1/(BE316*6)*2*PI())</f>
        <v>0</v>
      </c>
      <c r="BG316" s="1">
        <f>IF(ISBLANK($C316),0,BF316/($C316/1000))</f>
        <v>0</v>
      </c>
      <c r="BL316" s="1">
        <f>IF(ISBLANK(BH316),0,BH316/100*9.8*1/(BJ316*6)*2*PI())</f>
        <v>0</v>
      </c>
      <c r="BM316" s="1">
        <f>IF(ISBLANK($C316),0,BL316/($C316/1000))</f>
        <v>0</v>
      </c>
      <c r="BP316" s="1">
        <f>IF(ISBLANK(BN316),0,BN316/100*9.8*1/(BO316*6)*2*PI())</f>
        <v>0</v>
      </c>
      <c r="BQ316" s="1">
        <f>IF(ISBLANK($C316),0,BP316/($C316/1000))</f>
        <v>0</v>
      </c>
      <c r="BR316" s="3" t="s">
        <v>683</v>
      </c>
    </row>
    <row r="317" spans="1:70" ht="13.5" customHeight="1">
      <c r="A317" s="1" t="s">
        <v>45</v>
      </c>
      <c r="B317" s="10" t="s">
        <v>462</v>
      </c>
      <c r="C317" s="1">
        <v>16</v>
      </c>
      <c r="G317" s="1"/>
      <c r="H317" s="1">
        <f>IF(ISBLANK(D317),0,D317/100*9.8*1/(F317*6)*2*PI())</f>
        <v>0</v>
      </c>
      <c r="I317" s="1">
        <f>IF(ISBLANK($C317),0,H317/($C317/1000))</f>
        <v>0</v>
      </c>
      <c r="M317" s="1"/>
      <c r="N317" s="1">
        <f>IF(ISBLANK(J317),0,J317/100*9.8*1/(L317*6)*2*PI())</f>
        <v>0</v>
      </c>
      <c r="O317" s="1">
        <f>IF(ISBLANK($C317),0,N317/($C317/1000))</f>
        <v>0</v>
      </c>
      <c r="P317" s="1"/>
      <c r="Q317" s="1"/>
      <c r="R317" s="1"/>
      <c r="S317" s="1"/>
      <c r="T317" s="1">
        <f>IF(ISBLANK(P317),0,P317/100*9.8*1/(R317*6)*2*PI())</f>
        <v>0</v>
      </c>
      <c r="U317" s="1">
        <f>IF(ISBLANK($C317),0,T317/($C317/1000))</f>
        <v>0</v>
      </c>
      <c r="V317" s="1">
        <v>2.7</v>
      </c>
      <c r="W317" s="1">
        <v>7.1999999999999995E-2</v>
      </c>
      <c r="X317" s="1">
        <f>IF(ISBLANK(V317),0,V317/100*9.8*1/(W317*6)*2*PI())</f>
        <v>3.8484510006474983</v>
      </c>
      <c r="Y317" s="1">
        <f>IF(ISBLANK($C317),0,X317/($C317/1000))</f>
        <v>240.52818754046865</v>
      </c>
      <c r="Z317" s="1">
        <v>2.4</v>
      </c>
      <c r="AA317" s="1"/>
      <c r="AB317" s="1">
        <v>7.5999999999999998E-2</v>
      </c>
      <c r="AC317" s="1"/>
      <c r="AD317" s="1">
        <f>IF(ISBLANK(Z317),0,Z317/100*9.8*1/(AB317*6)*2*PI())</f>
        <v>3.2408008426505237</v>
      </c>
      <c r="AE317" s="1">
        <f>IF(ISBLANK($C317),0,AD317/($C317/1000))</f>
        <v>202.55005266565772</v>
      </c>
      <c r="AH317" s="1">
        <f>IF(ISBLANK(AF317),0,AF317/100*9.8*1/(AG317*6)*2*PI())</f>
        <v>0</v>
      </c>
      <c r="AI317" s="1">
        <f>IF(ISBLANK($C317),0,AH317/($C317/1000))</f>
        <v>0</v>
      </c>
      <c r="AJ317" s="1">
        <v>2</v>
      </c>
      <c r="AK317" s="1"/>
      <c r="AL317" s="1">
        <v>0.08</v>
      </c>
      <c r="AM317" s="1"/>
      <c r="AN317" s="1">
        <f>IF(ISBLANK(AJ317),0,AJ317/100*9.8*1/(AL317*6)*2*PI())</f>
        <v>2.5656340004316647</v>
      </c>
      <c r="AO317" s="1">
        <f>IF(ISBLANK($C317),0,AN317/($C317/1000))</f>
        <v>160.35212502697905</v>
      </c>
      <c r="AT317" s="1">
        <f>IF(ISBLANK(AP317),0,AP317/100*9.8*1/(AR317*6)*2*PI())</f>
        <v>0</v>
      </c>
      <c r="AU317" s="1">
        <f>IF(ISBLANK($C317),0,AT317/($C317/1000))</f>
        <v>0</v>
      </c>
      <c r="AV317" s="1">
        <v>1.6</v>
      </c>
      <c r="AW317" s="1">
        <v>0.09</v>
      </c>
      <c r="AX317" s="1">
        <f>IF(ISBLANK(AV317),0,AV317/100*9.8*1/(AW317*6)*2*PI())</f>
        <v>1.8244508447514058</v>
      </c>
      <c r="AY317" s="1">
        <f>IF(ISBLANK($C317),0,AX317/($C317/1000))</f>
        <v>114.02817779696286</v>
      </c>
      <c r="BB317" s="1">
        <v>0</v>
      </c>
      <c r="BC317" s="1">
        <v>0</v>
      </c>
      <c r="BF317" s="1">
        <f>IF(ISBLANK(BD317),0,BD317/100*9.8*1/(BE317*6)*2*PI())</f>
        <v>0</v>
      </c>
      <c r="BG317" s="1">
        <f>IF(ISBLANK($C317),0,BF317/($C317/1000))</f>
        <v>0</v>
      </c>
      <c r="BL317" s="1">
        <f>IF(ISBLANK(BH317),0,BH317/100*9.8*1/(BJ317*6)*2*PI())</f>
        <v>0</v>
      </c>
      <c r="BM317" s="10">
        <f>IF(ISBLANK($C317),0,BL317/($C317/1000))</f>
        <v>0</v>
      </c>
      <c r="BP317" s="1">
        <f>IF(ISBLANK(BN317),0,BN317/100*9.8*1/(BO317*6)*2*PI())</f>
        <v>0</v>
      </c>
      <c r="BQ317" s="1">
        <f>IF(ISBLANK($C317),0,BP317/($C317/1000))</f>
        <v>0</v>
      </c>
      <c r="BR317" s="3" t="s">
        <v>463</v>
      </c>
    </row>
    <row r="318" spans="1:70" ht="13.5" customHeight="1">
      <c r="A318" s="1" t="s">
        <v>45</v>
      </c>
      <c r="B318" s="1" t="s">
        <v>460</v>
      </c>
      <c r="C318" s="1">
        <v>19</v>
      </c>
      <c r="G318" s="1"/>
      <c r="H318" s="1">
        <f>IF(ISBLANK(D318),0,D318/100*9.8*1/(F318*6)*2*PI())</f>
        <v>0</v>
      </c>
      <c r="I318" s="1">
        <f>IF(ISBLANK($C318),0,H318/($C318/1000))</f>
        <v>0</v>
      </c>
      <c r="M318" s="1"/>
      <c r="N318" s="1">
        <f>IF(ISBLANK(J318),0,J318/100*9.8*1/(L318*6)*2*PI())</f>
        <v>0</v>
      </c>
      <c r="O318" s="1">
        <f>IF(ISBLANK($C318),0,N318/($C318/1000))</f>
        <v>0</v>
      </c>
      <c r="P318" s="1"/>
      <c r="Q318" s="1"/>
      <c r="R318" s="1"/>
      <c r="S318" s="1"/>
      <c r="T318" s="1">
        <f>IF(ISBLANK(P318),0,P318/100*9.8*1/(R318*6)*2*PI())</f>
        <v>0</v>
      </c>
      <c r="U318" s="1">
        <f>IF(ISBLANK($C318),0,T318/($C318/1000))</f>
        <v>0</v>
      </c>
      <c r="V318" s="1">
        <v>4</v>
      </c>
      <c r="W318" s="1">
        <v>8.7999999999999995E-2</v>
      </c>
      <c r="X318" s="1">
        <f>IF(ISBLANK(V318),0,V318/100*9.8*1/(W318*6)*2*PI())</f>
        <v>4.664789091693935</v>
      </c>
      <c r="Y318" s="1">
        <f>IF(ISBLANK($C318),0,X318/($C318/1000))</f>
        <v>245.51521535231237</v>
      </c>
      <c r="Z318" s="1">
        <v>3.5</v>
      </c>
      <c r="AA318" s="1"/>
      <c r="AB318" s="1">
        <v>9.5000000000000001E-2</v>
      </c>
      <c r="AC318" s="1"/>
      <c r="AD318" s="1">
        <f>IF(ISBLANK(Z318),0,Z318/100*9.8*1/(AB318*6)*2*PI())</f>
        <v>3.7809343164256113</v>
      </c>
      <c r="AE318" s="1">
        <f>IF(ISBLANK($C318),0,AD318/($C318/1000))</f>
        <v>198.99654296976902</v>
      </c>
      <c r="AH318" s="1">
        <f>IF(ISBLANK(AF318),0,AF318/100*9.8*1/(AG318*6)*2*PI())</f>
        <v>0</v>
      </c>
      <c r="AI318" s="1">
        <f>IF(ISBLANK($C318),0,AH318/($C318/1000))</f>
        <v>0</v>
      </c>
      <c r="AJ318" s="1">
        <v>3</v>
      </c>
      <c r="AK318" s="1"/>
      <c r="AL318" s="1">
        <v>0.11</v>
      </c>
      <c r="AM318" s="1"/>
      <c r="AN318" s="1">
        <f>IF(ISBLANK(AJ318),0,AJ318/100*9.8*1/(AL318*6)*2*PI())</f>
        <v>2.798873455016361</v>
      </c>
      <c r="AO318" s="1">
        <f>IF(ISBLANK($C318),0,AN318/($C318/1000))</f>
        <v>147.30912921138741</v>
      </c>
      <c r="AT318" s="1">
        <f>IF(ISBLANK(AP318),0,AP318/100*9.8*1/(AR318*6)*2*PI())</f>
        <v>0</v>
      </c>
      <c r="AU318" s="1">
        <f>IF(ISBLANK($C318),0,AT318/($C318/1000))</f>
        <v>0</v>
      </c>
      <c r="AV318" s="1">
        <v>2.2000000000000002</v>
      </c>
      <c r="AW318" s="1">
        <v>0.13</v>
      </c>
      <c r="AX318" s="1">
        <f>IF(ISBLANK(AV318),0,AV318/100*9.8*1/(AW318*6)*2*PI())</f>
        <v>1.7367368618306653</v>
      </c>
      <c r="AY318" s="1">
        <f>IF(ISBLANK($C318),0,AX318/($C318/1000))</f>
        <v>91.407203254245545</v>
      </c>
      <c r="BB318" s="1">
        <v>0</v>
      </c>
      <c r="BC318" s="1">
        <v>0</v>
      </c>
      <c r="BF318" s="1">
        <f>IF(ISBLANK(BD318),0,BD318/100*9.8*1/(BE318*6)*2*PI())</f>
        <v>0</v>
      </c>
      <c r="BG318" s="1">
        <f>IF(ISBLANK($C318),0,BF318/($C318/1000))</f>
        <v>0</v>
      </c>
      <c r="BL318" s="1">
        <f>IF(ISBLANK(BH318),0,BH318/100*9.8*1/(BJ318*6)*2*PI())</f>
        <v>0</v>
      </c>
      <c r="BM318" s="1">
        <f>IF(ISBLANK($C318),0,BL318/($C318/1000))</f>
        <v>0</v>
      </c>
      <c r="BP318" s="1">
        <f>IF(ISBLANK(BN318),0,BN318/100*9.8*1/(BO318*6)*2*PI())</f>
        <v>0</v>
      </c>
      <c r="BQ318" s="1">
        <f>IF(ISBLANK($C318),0,BP318/($C318/1000))</f>
        <v>0</v>
      </c>
      <c r="BR318" s="3" t="s">
        <v>461</v>
      </c>
    </row>
    <row r="319" spans="1:70" ht="13.5" customHeight="1">
      <c r="A319" s="1" t="s">
        <v>512</v>
      </c>
      <c r="B319" s="1" t="s">
        <v>684</v>
      </c>
      <c r="C319" s="1">
        <v>43</v>
      </c>
      <c r="H319" s="1">
        <f>IF(ISBLANK(D319),0,D319/100*9.8*1/(F319*6)*2*PI())</f>
        <v>0</v>
      </c>
      <c r="I319" s="1">
        <f>IF(ISBLANK($C319),0,H319/($C319/1000))</f>
        <v>0</v>
      </c>
      <c r="M319" s="1"/>
      <c r="N319" s="1">
        <f>IF(ISBLANK(J319),0,J319/100*9.8*1/(L319*6)*2*PI())</f>
        <v>0</v>
      </c>
      <c r="O319" s="1">
        <f>IF(ISBLANK($C319),0,N319/($C319/1000))</f>
        <v>0</v>
      </c>
      <c r="P319" s="1"/>
      <c r="Q319" s="1"/>
      <c r="R319" s="1"/>
      <c r="S319" s="1"/>
      <c r="T319" s="1">
        <f>IF(ISBLANK(P319),0,P319/100*9.8*1/(R319*6)*2*PI())</f>
        <v>0</v>
      </c>
      <c r="U319" s="1">
        <f>IF(ISBLANK($C319),0,T319/($C319/1000))</f>
        <v>0</v>
      </c>
      <c r="X319" s="1">
        <f>IF(ISBLANK(V319),0,V319/100*9.8*1/(W319*6)*2*PI())</f>
        <v>0</v>
      </c>
      <c r="Y319" s="1">
        <f>IF(ISBLANK($C319),0,X319/($C319/1000))</f>
        <v>0</v>
      </c>
      <c r="Z319" s="1">
        <v>9.6</v>
      </c>
      <c r="AA319" s="1"/>
      <c r="AB319" s="1">
        <v>0.12</v>
      </c>
      <c r="AC319" s="1"/>
      <c r="AD319" s="1">
        <f>IF(ISBLANK(Z319),0,Z319/100*9.8*1/(AB319*6)*2*PI())</f>
        <v>8.210028801381327</v>
      </c>
      <c r="AE319" s="1">
        <f>IF(ISBLANK($C319),0,AD319/($C319/1000))</f>
        <v>190.93090235770529</v>
      </c>
      <c r="AH319" s="1">
        <f>IF(ISBLANK(AF319),0,AF319/100*9.8*1/(AG319*6)*2*PI())</f>
        <v>0</v>
      </c>
      <c r="AI319" s="1">
        <f>IF(ISBLANK($C319),0,AH319/($C319/1000))</f>
        <v>0</v>
      </c>
      <c r="AJ319" s="1">
        <v>8</v>
      </c>
      <c r="AK319" s="1"/>
      <c r="AL319" s="1">
        <v>0.14000000000000001</v>
      </c>
      <c r="AM319" s="1"/>
      <c r="AN319" s="1">
        <f>IF(ISBLANK(AJ319),0,AJ319/100*9.8*1/(AL319*6)*2*PI())</f>
        <v>5.8643062867009466</v>
      </c>
      <c r="AO319" s="1">
        <f>IF(ISBLANK($C319),0,AN319/($C319/1000))</f>
        <v>136.37921596978947</v>
      </c>
      <c r="AT319" s="1">
        <f>IF(ISBLANK(AP319),0,AP319/100*9.8*1/(AR319*6)*2*PI())</f>
        <v>0</v>
      </c>
      <c r="AU319" s="1">
        <f>IF(ISBLANK($C319),0,AT319/($C319/1000))</f>
        <v>0</v>
      </c>
      <c r="AX319" s="1">
        <f>IF(ISBLANK(AV319),0,AV319/100*9.8*1/(AW319*6)*2*PI())</f>
        <v>0</v>
      </c>
      <c r="AY319" s="1">
        <f>IF(ISBLANK($C319),0,AX319/($C319/1000))</f>
        <v>0</v>
      </c>
      <c r="BB319" s="1">
        <f>IF(ISBLANK(AZ319),0,AZ319/100*9.8*1/(BA319*6)*2*PI())</f>
        <v>0</v>
      </c>
      <c r="BC319" s="1">
        <f>IF(ISBLANK($C319),0,BB319/($C319/1000))</f>
        <v>0</v>
      </c>
      <c r="BF319" s="1">
        <f>IF(ISBLANK(BD319),0,BD319/100*9.8*1/(BE319*6)*2*PI())</f>
        <v>0</v>
      </c>
      <c r="BG319" s="1">
        <f>IF(ISBLANK($C319),0,BF319/($C319/1000))</f>
        <v>0</v>
      </c>
      <c r="BL319" s="1">
        <f>IF(ISBLANK(BH319),0,BH319/100*9.8*1/(BJ319*6)*2*PI())</f>
        <v>0</v>
      </c>
      <c r="BM319" s="1">
        <f>IF(ISBLANK($C319),0,BL319/($C319/1000))</f>
        <v>0</v>
      </c>
      <c r="BP319" s="1">
        <f>IF(ISBLANK(BN319),0,BN319/100*9.8*1/(BO319*6)*2*PI())</f>
        <v>0</v>
      </c>
      <c r="BQ319" s="1">
        <f>IF(ISBLANK($C319),0,BP319/($C319/1000))</f>
        <v>0</v>
      </c>
      <c r="BR319" s="3" t="s">
        <v>685</v>
      </c>
    </row>
    <row r="320" spans="1:70" ht="13.5" customHeight="1">
      <c r="A320" s="1" t="s">
        <v>512</v>
      </c>
      <c r="B320" s="1" t="s">
        <v>686</v>
      </c>
      <c r="C320" s="1">
        <v>43</v>
      </c>
      <c r="H320" s="1">
        <f>IF(ISBLANK(D320),0,D320/100*9.8*1/(F320*6)*2*PI())</f>
        <v>0</v>
      </c>
      <c r="I320" s="1">
        <f>IF(ISBLANK($C320),0,H320/($C320/1000))</f>
        <v>0</v>
      </c>
      <c r="M320" s="1"/>
      <c r="N320" s="1">
        <f>IF(ISBLANK(J320),0,J320/100*9.8*1/(L320*6)*2*PI())</f>
        <v>0</v>
      </c>
      <c r="O320" s="1">
        <f>IF(ISBLANK($C320),0,N320/($C320/1000))</f>
        <v>0</v>
      </c>
      <c r="P320" s="1"/>
      <c r="Q320" s="1"/>
      <c r="R320" s="1"/>
      <c r="S320" s="1"/>
      <c r="T320" s="1">
        <f>IF(ISBLANK(P320),0,P320/100*9.8*1/(R320*6)*2*PI())</f>
        <v>0</v>
      </c>
      <c r="U320" s="1">
        <f>IF(ISBLANK($C320),0,T320/($C320/1000))</f>
        <v>0</v>
      </c>
      <c r="X320" s="1">
        <f>IF(ISBLANK(V320),0,V320/100*9.8*1/(W320*6)*2*PI())</f>
        <v>0</v>
      </c>
      <c r="Y320" s="1">
        <f>IF(ISBLANK($C320),0,X320/($C320/1000))</f>
        <v>0</v>
      </c>
      <c r="Z320" s="1">
        <v>9.6</v>
      </c>
      <c r="AA320" s="1"/>
      <c r="AB320" s="1">
        <v>0.12</v>
      </c>
      <c r="AC320" s="1"/>
      <c r="AD320" s="1">
        <f>IF(ISBLANK(Z320),0,Z320/100*9.8*1/(AB320*6)*2*PI())</f>
        <v>8.210028801381327</v>
      </c>
      <c r="AE320" s="1">
        <f>IF(ISBLANK($C320),0,AD320/($C320/1000))</f>
        <v>190.93090235770529</v>
      </c>
      <c r="AH320" s="1">
        <f>IF(ISBLANK(AF320),0,AF320/100*9.8*1/(AG320*6)*2*PI())</f>
        <v>0</v>
      </c>
      <c r="AI320" s="1">
        <f>IF(ISBLANK($C320),0,AH320/($C320/1000))</f>
        <v>0</v>
      </c>
      <c r="AJ320" s="1">
        <v>8</v>
      </c>
      <c r="AK320" s="1"/>
      <c r="AL320" s="1">
        <v>0.14000000000000001</v>
      </c>
      <c r="AM320" s="1"/>
      <c r="AN320" s="1">
        <f>IF(ISBLANK(AJ320),0,AJ320/100*9.8*1/(AL320*6)*2*PI())</f>
        <v>5.8643062867009466</v>
      </c>
      <c r="AO320" s="1">
        <f>IF(ISBLANK($C320),0,AN320/($C320/1000))</f>
        <v>136.37921596978947</v>
      </c>
      <c r="AT320" s="1">
        <f>IF(ISBLANK(AP320),0,AP320/100*9.8*1/(AR320*6)*2*PI())</f>
        <v>0</v>
      </c>
      <c r="AU320" s="1">
        <f>IF(ISBLANK($C320),0,AT320/($C320/1000))</f>
        <v>0</v>
      </c>
      <c r="AX320" s="1">
        <f>IF(ISBLANK(AV320),0,AV320/100*9.8*1/(AW320*6)*2*PI())</f>
        <v>0</v>
      </c>
      <c r="AY320" s="1">
        <f>IF(ISBLANK($C320),0,AX320/($C320/1000))</f>
        <v>0</v>
      </c>
      <c r="BB320" s="1">
        <f>IF(ISBLANK(AZ320),0,AZ320/100*9.8*1/(BA320*6)*2*PI())</f>
        <v>0</v>
      </c>
      <c r="BC320" s="1">
        <f>IF(ISBLANK($C320),0,BB320/($C320/1000))</f>
        <v>0</v>
      </c>
      <c r="BF320" s="1">
        <f>IF(ISBLANK(BD320),0,BD320/100*9.8*1/(BE320*6)*2*PI())</f>
        <v>0</v>
      </c>
      <c r="BG320" s="1">
        <f>IF(ISBLANK($C320),0,BF320/($C320/1000))</f>
        <v>0</v>
      </c>
      <c r="BL320" s="1">
        <f>IF(ISBLANK(BH320),0,BH320/100*9.8*1/(BJ320*6)*2*PI())</f>
        <v>0</v>
      </c>
      <c r="BM320" s="1">
        <f>IF(ISBLANK($C320),0,BL320/($C320/1000))</f>
        <v>0</v>
      </c>
      <c r="BP320" s="1">
        <f>IF(ISBLANK(BN320),0,BN320/100*9.8*1/(BO320*6)*2*PI())</f>
        <v>0</v>
      </c>
      <c r="BQ320" s="1">
        <f>IF(ISBLANK($C320),0,BP320/($C320/1000))</f>
        <v>0</v>
      </c>
      <c r="BR320" s="3" t="s">
        <v>687</v>
      </c>
    </row>
    <row r="321" spans="1:70" ht="13.5" customHeight="1">
      <c r="A321" s="1" t="s">
        <v>512</v>
      </c>
      <c r="B321" s="1" t="s">
        <v>926</v>
      </c>
      <c r="C321" s="1">
        <v>19</v>
      </c>
      <c r="H321" s="1">
        <f>IF(ISBLANK(D321),0,D321/100*9.8*1/(F321*6)*2*PI())</f>
        <v>0</v>
      </c>
      <c r="I321" s="1">
        <f>IF(ISBLANK($C321),0,H321/($C321/1000))</f>
        <v>0</v>
      </c>
      <c r="N321" s="1">
        <f>IF(ISBLANK(J321),0,J321/100*9.8*1/(L321*6)*2*PI())</f>
        <v>0</v>
      </c>
      <c r="O321" s="1">
        <f>IF(ISBLANK($C321),0,N321/($C321/1000))</f>
        <v>0</v>
      </c>
      <c r="P321" s="1"/>
      <c r="Q321" s="1"/>
      <c r="R321" s="1"/>
      <c r="S321" s="1"/>
      <c r="T321" s="1">
        <f>IF(ISBLANK(P321),0,P321/100*9.8*1/(R321*6)*2*PI())</f>
        <v>0</v>
      </c>
      <c r="U321" s="1">
        <f>IF(ISBLANK($C321),0,T321/($C321/1000))</f>
        <v>0</v>
      </c>
      <c r="X321" s="1">
        <f>IF(ISBLANK(V321),0,V321/100*9.8*1/(W321*6)*2*PI())</f>
        <v>0</v>
      </c>
      <c r="Y321" s="1">
        <f>IF(ISBLANK($C321),0,X321/($C321/1000))</f>
        <v>0</v>
      </c>
      <c r="Z321" s="1">
        <v>5.5</v>
      </c>
      <c r="AA321" s="1"/>
      <c r="AB321" s="1">
        <v>0.16</v>
      </c>
      <c r="AC321" s="1"/>
      <c r="AD321" s="1">
        <f>IF(ISBLANK(Z321),0,Z321/100*9.8*1/(AB321*6)*2*PI())</f>
        <v>3.5277467505935389</v>
      </c>
      <c r="AE321" s="1">
        <f>IF(ISBLANK($C321),0,AD321/($C321/1000))</f>
        <v>185.67088161018626</v>
      </c>
      <c r="BR321" s="9" t="s">
        <v>1014</v>
      </c>
    </row>
    <row r="322" spans="1:70" ht="13.5" customHeight="1">
      <c r="A322" s="1" t="s">
        <v>45</v>
      </c>
      <c r="B322" s="1" t="s">
        <v>464</v>
      </c>
      <c r="C322" s="1">
        <v>63</v>
      </c>
      <c r="G322" s="1"/>
      <c r="H322" s="1">
        <f>IF(ISBLANK(D322),0,D322/100*9.8*1/(F322*6)*2*PI())</f>
        <v>0</v>
      </c>
      <c r="I322" s="1">
        <f>IF(ISBLANK($C322),0,H322/($C322/1000))</f>
        <v>0</v>
      </c>
      <c r="M322" s="1"/>
      <c r="N322" s="1">
        <f>IF(ISBLANK(J322),0,J322/100*9.8*1/(L322*6)*2*PI())</f>
        <v>0</v>
      </c>
      <c r="O322" s="1">
        <f>IF(ISBLANK($C322),0,N322/($C322/1000))</f>
        <v>0</v>
      </c>
      <c r="P322" s="1"/>
      <c r="Q322" s="1"/>
      <c r="R322" s="1"/>
      <c r="S322" s="1"/>
      <c r="T322" s="1">
        <f>IF(ISBLANK(P322),0,P322/100*9.8*1/(R322*6)*2*PI())</f>
        <v>0</v>
      </c>
      <c r="U322" s="1">
        <f>IF(ISBLANK($C322),0,T322/($C322/1000))</f>
        <v>0</v>
      </c>
      <c r="V322" s="1">
        <v>24</v>
      </c>
      <c r="W322" s="1">
        <v>0.19</v>
      </c>
      <c r="X322" s="1">
        <f>IF(ISBLANK(V322),0,V322/100*9.8*1/(W322*6)*2*PI())</f>
        <v>12.963203370602091</v>
      </c>
      <c r="Y322" s="1">
        <f>IF(ISBLANK($C322),0,X322/($C322/1000))</f>
        <v>205.76513286669987</v>
      </c>
      <c r="Z322" s="1">
        <v>21.5</v>
      </c>
      <c r="AA322" s="1"/>
      <c r="AB322" s="1">
        <v>0.2</v>
      </c>
      <c r="AC322" s="1"/>
      <c r="AD322" s="1">
        <f>IF(ISBLANK(Z322),0,Z322/100*9.8*1/(AB322*6)*2*PI())</f>
        <v>11.032226201856156</v>
      </c>
      <c r="AE322" s="1">
        <f>IF(ISBLANK($C322),0,AD322/($C322/1000))</f>
        <v>175.11470161676439</v>
      </c>
      <c r="AH322" s="1">
        <f>IF(ISBLANK(AF322),0,AF322/100*9.8*1/(AG322*6)*2*PI())</f>
        <v>0</v>
      </c>
      <c r="AI322" s="1">
        <f>IF(ISBLANK($C322),0,AH322/($C322/1000))</f>
        <v>0</v>
      </c>
      <c r="AJ322" s="1">
        <v>19</v>
      </c>
      <c r="AK322" s="1"/>
      <c r="AL322" s="1">
        <v>0.22</v>
      </c>
      <c r="AM322" s="1"/>
      <c r="AN322" s="1">
        <f>IF(ISBLANK(AJ322),0,AJ322/100*9.8*1/(AL322*6)*2*PI())</f>
        <v>8.8630992742184773</v>
      </c>
      <c r="AO322" s="1">
        <f>IF(ISBLANK($C322),0,AN322/($C322/1000))</f>
        <v>140.68411546378536</v>
      </c>
      <c r="AT322" s="1">
        <f>IF(ISBLANK(AP322),0,AP322/100*9.8*1/(AR322*6)*2*PI())</f>
        <v>0</v>
      </c>
      <c r="AU322" s="1">
        <f>IF(ISBLANK($C322),0,AT322/($C322/1000))</f>
        <v>0</v>
      </c>
      <c r="AV322" s="1">
        <v>17</v>
      </c>
      <c r="AW322" s="1">
        <v>0.24</v>
      </c>
      <c r="AX322" s="1">
        <f>IF(ISBLANK(AV322),0,AV322/100*9.8*1/(AW322*6)*2*PI())</f>
        <v>7.2692963345563832</v>
      </c>
      <c r="AY322" s="1">
        <f>IF(ISBLANK($C322),0,AX322/($C322/1000))</f>
        <v>115.38565610406957</v>
      </c>
      <c r="BB322" s="1">
        <v>0</v>
      </c>
      <c r="BC322" s="1">
        <v>0</v>
      </c>
      <c r="BF322" s="1">
        <f>IF(ISBLANK(BD322),0,BD322/100*9.8*1/(BE322*6)*2*PI())</f>
        <v>0</v>
      </c>
      <c r="BG322" s="1">
        <f>IF(ISBLANK($C322),0,BF322/($C322/1000))</f>
        <v>0</v>
      </c>
      <c r="BL322" s="1">
        <f>IF(ISBLANK(BH322),0,BH322/100*9.8*1/(BJ322*6)*2*PI())</f>
        <v>0</v>
      </c>
      <c r="BM322" s="1">
        <f>IF(ISBLANK($C322),0,BL322/($C322/1000))</f>
        <v>0</v>
      </c>
      <c r="BP322" s="1">
        <f>IF(ISBLANK(BN322),0,BN322/100*9.8*1/(BO322*6)*2*PI())</f>
        <v>0</v>
      </c>
      <c r="BQ322" s="1">
        <f>IF(ISBLANK($C322),0,BP322/($C322/1000))</f>
        <v>0</v>
      </c>
      <c r="BR322" s="3" t="s">
        <v>465</v>
      </c>
    </row>
    <row r="323" spans="1:70" ht="13.5" customHeight="1">
      <c r="A323" s="1" t="s">
        <v>45</v>
      </c>
      <c r="B323" s="1" t="s">
        <v>466</v>
      </c>
      <c r="C323" s="1">
        <v>63</v>
      </c>
      <c r="G323" s="1"/>
      <c r="H323" s="1">
        <f>IF(ISBLANK(D323),0,D323/100*9.8*1/(F323*6)*2*PI())</f>
        <v>0</v>
      </c>
      <c r="I323" s="1">
        <f>IF(ISBLANK($C323),0,H323/($C323/1000))</f>
        <v>0</v>
      </c>
      <c r="M323" s="1"/>
      <c r="N323" s="1">
        <f>IF(ISBLANK(J323),0,J323/100*9.8*1/(L323*6)*2*PI())</f>
        <v>0</v>
      </c>
      <c r="O323" s="1">
        <f>IF(ISBLANK($C323),0,N323/($C323/1000))</f>
        <v>0</v>
      </c>
      <c r="P323" s="1"/>
      <c r="Q323" s="1"/>
      <c r="R323" s="1"/>
      <c r="S323" s="1"/>
      <c r="T323" s="1">
        <f>IF(ISBLANK(P323),0,P323/100*9.8*1/(R323*6)*2*PI())</f>
        <v>0</v>
      </c>
      <c r="U323" s="1">
        <f>IF(ISBLANK($C323),0,T323/($C323/1000))</f>
        <v>0</v>
      </c>
      <c r="V323" s="1">
        <v>24</v>
      </c>
      <c r="W323" s="1">
        <v>0.19</v>
      </c>
      <c r="X323" s="1">
        <f>IF(ISBLANK(V323),0,V323/100*9.8*1/(W323*6)*2*PI())</f>
        <v>12.963203370602091</v>
      </c>
      <c r="Y323" s="1">
        <f>IF(ISBLANK($C323),0,X323/($C323/1000))</f>
        <v>205.76513286669987</v>
      </c>
      <c r="Z323" s="1">
        <v>21.5</v>
      </c>
      <c r="AA323" s="1"/>
      <c r="AB323" s="1">
        <v>0.2</v>
      </c>
      <c r="AC323" s="1"/>
      <c r="AD323" s="1">
        <f>IF(ISBLANK(Z323),0,Z323/100*9.8*1/(AB323*6)*2*PI())</f>
        <v>11.032226201856156</v>
      </c>
      <c r="AE323" s="1">
        <f>IF(ISBLANK($C323),0,AD323/($C323/1000))</f>
        <v>175.11470161676439</v>
      </c>
      <c r="AH323" s="1">
        <f>IF(ISBLANK(AF323),0,AF323/100*9.8*1/(AG323*6)*2*PI())</f>
        <v>0</v>
      </c>
      <c r="AI323" s="1">
        <f>IF(ISBLANK($C323),0,AH323/($C323/1000))</f>
        <v>0</v>
      </c>
      <c r="AJ323" s="1">
        <v>19</v>
      </c>
      <c r="AK323" s="1"/>
      <c r="AL323" s="1">
        <v>0.22</v>
      </c>
      <c r="AM323" s="1"/>
      <c r="AN323" s="1">
        <f>IF(ISBLANK(AJ323),0,AJ323/100*9.8*1/(AL323*6)*2*PI())</f>
        <v>8.8630992742184773</v>
      </c>
      <c r="AO323" s="1">
        <f>IF(ISBLANK($C323),0,AN323/($C323/1000))</f>
        <v>140.68411546378536</v>
      </c>
      <c r="AT323" s="1">
        <f>IF(ISBLANK(AP323),0,AP323/100*9.8*1/(AR323*6)*2*PI())</f>
        <v>0</v>
      </c>
      <c r="AU323" s="1">
        <f>IF(ISBLANK($C323),0,AT323/($C323/1000))</f>
        <v>0</v>
      </c>
      <c r="AV323" s="1">
        <v>17</v>
      </c>
      <c r="AW323" s="1">
        <v>0.24</v>
      </c>
      <c r="AX323" s="1">
        <f>IF(ISBLANK(AV323),0,AV323/100*9.8*1/(AW323*6)*2*PI())</f>
        <v>7.2692963345563832</v>
      </c>
      <c r="AY323" s="1">
        <f>IF(ISBLANK($C323),0,AX323/($C323/1000))</f>
        <v>115.38565610406957</v>
      </c>
      <c r="BB323" s="1">
        <v>0</v>
      </c>
      <c r="BC323" s="1">
        <v>0</v>
      </c>
      <c r="BF323" s="1">
        <f>IF(ISBLANK(BD323),0,BD323/100*9.8*1/(BE323*6)*2*PI())</f>
        <v>0</v>
      </c>
      <c r="BG323" s="1">
        <f>IF(ISBLANK($C323),0,BF323/($C323/1000))</f>
        <v>0</v>
      </c>
      <c r="BL323" s="1">
        <f>IF(ISBLANK(BH323),0,BH323/100*9.8*1/(BJ323*6)*2*PI())</f>
        <v>0</v>
      </c>
      <c r="BM323" s="1">
        <f>IF(ISBLANK($C323),0,BL323/($C323/1000))</f>
        <v>0</v>
      </c>
      <c r="BP323" s="1">
        <f>IF(ISBLANK(BN323),0,BN323/100*9.8*1/(BO323*6)*2*PI())</f>
        <v>0</v>
      </c>
      <c r="BQ323" s="1">
        <f>IF(ISBLANK($C323),0,BP323/($C323/1000))</f>
        <v>0</v>
      </c>
      <c r="BR323" s="3" t="s">
        <v>465</v>
      </c>
    </row>
    <row r="324" spans="1:70" ht="13.5" customHeight="1">
      <c r="A324" s="1" t="s">
        <v>512</v>
      </c>
      <c r="B324" s="10" t="s">
        <v>688</v>
      </c>
      <c r="C324" s="1">
        <v>16.2</v>
      </c>
      <c r="H324" s="1">
        <f>IF(ISBLANK(D324),0,D324/100*9.8*1/(F324*6)*2*PI())</f>
        <v>0</v>
      </c>
      <c r="I324" s="1">
        <f>IF(ISBLANK($C324),0,H324/($C324/1000))</f>
        <v>0</v>
      </c>
      <c r="M324" s="1"/>
      <c r="N324" s="1">
        <f>IF(ISBLANK(J324),0,J324/100*9.8*1/(L324*6)*2*PI())</f>
        <v>0</v>
      </c>
      <c r="O324" s="1">
        <f>IF(ISBLANK($C324),0,N324/($C324/1000))</f>
        <v>0</v>
      </c>
      <c r="P324" s="1"/>
      <c r="Q324" s="1"/>
      <c r="R324" s="1"/>
      <c r="S324" s="1"/>
      <c r="T324" s="1">
        <f>IF(ISBLANK(P324),0,P324/100*9.8*1/(R324*6)*2*PI())</f>
        <v>0</v>
      </c>
      <c r="U324" s="1">
        <f>IF(ISBLANK($C324),0,T324/($C324/1000))</f>
        <v>0</v>
      </c>
      <c r="X324" s="1">
        <f>IF(ISBLANK(V324),0,V324/100*9.8*1/(W324*6)*2*PI())</f>
        <v>0</v>
      </c>
      <c r="Y324" s="1">
        <f>IF(ISBLANK($C324),0,X324/($C324/1000))</f>
        <v>0</v>
      </c>
      <c r="Z324" s="1">
        <v>3</v>
      </c>
      <c r="AA324" s="1"/>
      <c r="AB324" s="1">
        <v>0.11</v>
      </c>
      <c r="AC324" s="1"/>
      <c r="AD324" s="1">
        <f>IF(ISBLANK(Z324),0,Z324/100*9.8*1/(AB324*6)*2*PI())</f>
        <v>2.798873455016361</v>
      </c>
      <c r="AE324" s="1">
        <f>IF(ISBLANK($C324),0,AD324/($C324/1000))</f>
        <v>172.76996635903464</v>
      </c>
      <c r="AF324" s="1">
        <v>2.6</v>
      </c>
      <c r="AG324" s="1">
        <v>0.12</v>
      </c>
      <c r="AH324" s="1">
        <f>IF(ISBLANK(AF324),0,AF324/100*9.8*1/(AG324*6)*2*PI())</f>
        <v>2.2235494670407761</v>
      </c>
      <c r="AI324" s="10">
        <f>IF(ISBLANK($C324),0,AH324/($C324/1000))</f>
        <v>137.25613994078864</v>
      </c>
      <c r="AN324" s="1">
        <f>IF(ISBLANK(AJ324),0,AJ324/100*9.8*1/(AL324*6)*2*PI())</f>
        <v>0</v>
      </c>
      <c r="AO324" s="10">
        <f>IF(ISBLANK($C324),0,AN324/($C324/1000))</f>
        <v>0</v>
      </c>
      <c r="AT324" s="1">
        <f>IF(ISBLANK(AP324),0,AP324/100*9.8*1/(AR324*6)*2*PI())</f>
        <v>0</v>
      </c>
      <c r="AU324" s="1">
        <f>IF(ISBLANK($C324),0,AT324/($C324/1000))</f>
        <v>0</v>
      </c>
      <c r="AX324" s="1">
        <f>IF(ISBLANK(AV324),0,AV324/100*9.8*1/(AW324*6)*2*PI())</f>
        <v>0</v>
      </c>
      <c r="AY324" s="1">
        <f>IF(ISBLANK($C324),0,AX324/($C324/1000))</f>
        <v>0</v>
      </c>
      <c r="BB324" s="1">
        <f>IF(ISBLANK(AZ324),0,AZ324/100*9.8*1/(BA324*6)*2*PI())</f>
        <v>0</v>
      </c>
      <c r="BC324" s="1">
        <f>IF(ISBLANK($C324),0,BB324/($C324/1000))</f>
        <v>0</v>
      </c>
      <c r="BF324" s="1">
        <f>IF(ISBLANK(BD324),0,BD324/100*9.8*1/(BE324*6)*2*PI())</f>
        <v>0</v>
      </c>
      <c r="BG324" s="1">
        <f>IF(ISBLANK($C324),0,BF324/($C324/1000))</f>
        <v>0</v>
      </c>
      <c r="BL324" s="1">
        <f>IF(ISBLANK(BH324),0,BH324/100*9.8*1/(BJ324*6)*2*PI())</f>
        <v>0</v>
      </c>
      <c r="BM324" s="1">
        <f>IF(ISBLANK($C324),0,BL324/($C324/1000))</f>
        <v>0</v>
      </c>
      <c r="BP324" s="1">
        <f>IF(ISBLANK(BN324),0,BN324/100*9.8*1/(BO324*6)*2*PI())</f>
        <v>0</v>
      </c>
      <c r="BQ324" s="1">
        <f>IF(ISBLANK($C324),0,BP324/($C324/1000))</f>
        <v>0</v>
      </c>
      <c r="BR324" s="3" t="s">
        <v>689</v>
      </c>
    </row>
    <row r="325" spans="1:70" ht="13.5" customHeight="1">
      <c r="A325" s="1" t="s">
        <v>512</v>
      </c>
      <c r="B325" s="1" t="s">
        <v>690</v>
      </c>
      <c r="C325" s="1">
        <v>16.2</v>
      </c>
      <c r="H325" s="1">
        <f>IF(ISBLANK(D325),0,D325/100*9.8*1/(F325*6)*2*PI())</f>
        <v>0</v>
      </c>
      <c r="I325" s="1">
        <f>IF(ISBLANK($C325),0,H325/($C325/1000))</f>
        <v>0</v>
      </c>
      <c r="M325" s="1"/>
      <c r="N325" s="1">
        <f>IF(ISBLANK(J325),0,J325/100*9.8*1/(L325*6)*2*PI())</f>
        <v>0</v>
      </c>
      <c r="O325" s="1">
        <f>IF(ISBLANK($C325),0,N325/($C325/1000))</f>
        <v>0</v>
      </c>
      <c r="P325" s="1"/>
      <c r="Q325" s="1"/>
      <c r="R325" s="1"/>
      <c r="S325" s="1"/>
      <c r="T325" s="1">
        <f>IF(ISBLANK(P325),0,P325/100*9.8*1/(R325*6)*2*PI())</f>
        <v>0</v>
      </c>
      <c r="U325" s="1">
        <f>IF(ISBLANK($C325),0,T325/($C325/1000))</f>
        <v>0</v>
      </c>
      <c r="X325" s="1">
        <f>IF(ISBLANK(V325),0,V325/100*9.8*1/(W325*6)*2*PI())</f>
        <v>0</v>
      </c>
      <c r="Y325" s="1">
        <f>IF(ISBLANK($C325),0,X325/($C325/1000))</f>
        <v>0</v>
      </c>
      <c r="Z325" s="1">
        <v>3</v>
      </c>
      <c r="AA325" s="1"/>
      <c r="AB325" s="1">
        <v>0.11</v>
      </c>
      <c r="AC325" s="1"/>
      <c r="AD325" s="1">
        <f>IF(ISBLANK(Z325),0,Z325/100*9.8*1/(AB325*6)*2*PI())</f>
        <v>2.798873455016361</v>
      </c>
      <c r="AE325" s="1">
        <f>IF(ISBLANK($C325),0,AD325/($C325/1000))</f>
        <v>172.76996635903464</v>
      </c>
      <c r="AF325" s="1">
        <v>2.6</v>
      </c>
      <c r="AG325" s="1">
        <v>0.12</v>
      </c>
      <c r="AH325" s="1">
        <f>IF(ISBLANK(AF325),0,AF325/100*9.8*1/(AG325*6)*2*PI())</f>
        <v>2.2235494670407761</v>
      </c>
      <c r="AI325" s="1">
        <f>IF(ISBLANK($C325),0,AH325/($C325/1000))</f>
        <v>137.25613994078864</v>
      </c>
      <c r="AN325" s="1">
        <f>IF(ISBLANK(AJ325),0,AJ325/100*9.8*1/(AL325*6)*2*PI())</f>
        <v>0</v>
      </c>
      <c r="AO325" s="1">
        <f>IF(ISBLANK($C325),0,AN325/($C325/1000))</f>
        <v>0</v>
      </c>
      <c r="AT325" s="1">
        <f>IF(ISBLANK(AP325),0,AP325/100*9.8*1/(AR325*6)*2*PI())</f>
        <v>0</v>
      </c>
      <c r="AU325" s="1">
        <f>IF(ISBLANK($C325),0,AT325/($C325/1000))</f>
        <v>0</v>
      </c>
      <c r="AX325" s="1">
        <f>IF(ISBLANK(AV325),0,AV325/100*9.8*1/(AW325*6)*2*PI())</f>
        <v>0</v>
      </c>
      <c r="AY325" s="1">
        <f>IF(ISBLANK($C325),0,AX325/($C325/1000))</f>
        <v>0</v>
      </c>
      <c r="BB325" s="1">
        <f>IF(ISBLANK(AZ325),0,AZ325/100*9.8*1/(BA325*6)*2*PI())</f>
        <v>0</v>
      </c>
      <c r="BC325" s="1">
        <f>IF(ISBLANK($C325),0,BB325/($C325/1000))</f>
        <v>0</v>
      </c>
      <c r="BF325" s="1">
        <f>IF(ISBLANK(BD325),0,BD325/100*9.8*1/(BE325*6)*2*PI())</f>
        <v>0</v>
      </c>
      <c r="BG325" s="1">
        <f>IF(ISBLANK($C325),0,BF325/($C325/1000))</f>
        <v>0</v>
      </c>
      <c r="BL325" s="1">
        <f>IF(ISBLANK(BH325),0,BH325/100*9.8*1/(BJ325*6)*2*PI())</f>
        <v>0</v>
      </c>
      <c r="BM325" s="1">
        <f>IF(ISBLANK($C325),0,BL325/($C325/1000))</f>
        <v>0</v>
      </c>
      <c r="BP325" s="1">
        <f>IF(ISBLANK(BN325),0,BN325/100*9.8*1/(BO325*6)*2*PI())</f>
        <v>0</v>
      </c>
      <c r="BQ325" s="1">
        <f>IF(ISBLANK($C325),0,BP325/($C325/1000))</f>
        <v>0</v>
      </c>
      <c r="BR325" s="3" t="s">
        <v>691</v>
      </c>
    </row>
    <row r="326" spans="1:70" ht="13.5" customHeight="1">
      <c r="A326" s="1" t="s">
        <v>512</v>
      </c>
      <c r="B326" s="1" t="s">
        <v>692</v>
      </c>
      <c r="C326" s="1">
        <v>60</v>
      </c>
      <c r="H326" s="1">
        <f>IF(ISBLANK(D326),0,D326/100*9.8*1/(F326*6)*2*PI())</f>
        <v>0</v>
      </c>
      <c r="I326" s="1">
        <f>IF(ISBLANK($C326),0,H326/($C326/1000))</f>
        <v>0</v>
      </c>
      <c r="M326" s="1"/>
      <c r="N326" s="1">
        <f>IF(ISBLANK(J326),0,J326/100*9.8*1/(L326*6)*2*PI())</f>
        <v>0</v>
      </c>
      <c r="O326" s="1">
        <f>IF(ISBLANK($C326),0,N326/($C326/1000))</f>
        <v>0</v>
      </c>
      <c r="P326" s="1"/>
      <c r="Q326" s="1"/>
      <c r="R326" s="1"/>
      <c r="S326" s="1"/>
      <c r="T326" s="1">
        <f>IF(ISBLANK(P326),0,P326/100*9.8*1/(R326*6)*2*PI())</f>
        <v>0</v>
      </c>
      <c r="U326" s="1">
        <f>IF(ISBLANK($C326),0,T326/($C326/1000))</f>
        <v>0</v>
      </c>
      <c r="X326" s="1">
        <f>IF(ISBLANK(V326),0,V326/100*9.8*1/(W326*6)*2*PI())</f>
        <v>0</v>
      </c>
      <c r="Y326" s="1">
        <f>IF(ISBLANK($C326),0,X326/($C326/1000))</f>
        <v>0</v>
      </c>
      <c r="Z326" s="1">
        <v>5</v>
      </c>
      <c r="AA326" s="1"/>
      <c r="AB326" s="1">
        <v>0.05</v>
      </c>
      <c r="AC326" s="1"/>
      <c r="AD326" s="1">
        <f>IF(ISBLANK(Z326),0,Z326/100*9.8*1/(AB326*6)*2*PI())</f>
        <v>10.262536001726657</v>
      </c>
      <c r="AE326" s="1">
        <f>IF(ISBLANK($C326),0,AD326/($C326/1000))</f>
        <v>171.04226669544428</v>
      </c>
      <c r="AF326" s="1">
        <v>4.4000000000000004</v>
      </c>
      <c r="AG326" s="1">
        <v>5.5E-2</v>
      </c>
      <c r="AH326" s="1">
        <f>IF(ISBLANK(AF326),0,AF326/100*9.8*1/(AG326*6)*2*PI())</f>
        <v>8.210028801381327</v>
      </c>
      <c r="AI326" s="1">
        <f>IF(ISBLANK($C326),0,AH326/($C326/1000))</f>
        <v>136.83381335635545</v>
      </c>
      <c r="AN326" s="1">
        <f>IF(ISBLANK(AJ326),0,AJ326/100*9.8*1/(AL326*6)*2*PI())</f>
        <v>0</v>
      </c>
      <c r="AO326" s="1">
        <f>IF(ISBLANK($C326),0,AN326/($C326/1000))</f>
        <v>0</v>
      </c>
      <c r="AT326" s="1">
        <f>IF(ISBLANK(AP326),0,AP326/100*9.8*1/(AR326*6)*2*PI())</f>
        <v>0</v>
      </c>
      <c r="AU326" s="1">
        <f>IF(ISBLANK($C326),0,AT326/($C326/1000))</f>
        <v>0</v>
      </c>
      <c r="AX326" s="1">
        <f>IF(ISBLANK(AV326),0,AV326/100*9.8*1/(AW326*6)*2*PI())</f>
        <v>0</v>
      </c>
      <c r="AY326" s="1">
        <f>IF(ISBLANK($C326),0,AX326/($C326/1000))</f>
        <v>0</v>
      </c>
      <c r="BB326" s="1">
        <f>IF(ISBLANK(AZ326),0,AZ326/100*9.8*1/(BA326*6)*2*PI())</f>
        <v>0</v>
      </c>
      <c r="BC326" s="1">
        <f>IF(ISBLANK($C326),0,BB326/($C326/1000))</f>
        <v>0</v>
      </c>
      <c r="BF326" s="1">
        <f>IF(ISBLANK(BD326),0,BD326/100*9.8*1/(BE326*6)*2*PI())</f>
        <v>0</v>
      </c>
      <c r="BG326" s="1">
        <f>IF(ISBLANK($C326),0,BF326/($C326/1000))</f>
        <v>0</v>
      </c>
      <c r="BL326" s="1">
        <f>IF(ISBLANK(BH326),0,BH326/100*9.8*1/(BJ326*6)*2*PI())</f>
        <v>0</v>
      </c>
      <c r="BM326" s="1">
        <f>IF(ISBLANK($C326),0,BL326/($C326/1000))</f>
        <v>0</v>
      </c>
      <c r="BP326" s="1">
        <f>IF(ISBLANK(BN326),0,BN326/100*9.8*1/(BO326*6)*2*PI())</f>
        <v>0</v>
      </c>
      <c r="BQ326" s="1">
        <f>IF(ISBLANK($C326),0,BP326/($C326/1000))</f>
        <v>0</v>
      </c>
      <c r="BR326" s="3" t="s">
        <v>693</v>
      </c>
    </row>
    <row r="327" spans="1:70" ht="13.5" customHeight="1">
      <c r="A327" s="1" t="s">
        <v>26</v>
      </c>
      <c r="B327" s="1" t="s">
        <v>502</v>
      </c>
      <c r="C327" s="1">
        <v>26.4</v>
      </c>
      <c r="G327" s="1"/>
      <c r="H327" s="1">
        <f>IF(ISBLANK(D327),0,D327/100*9.8*1/(F327*6)*2*PI())</f>
        <v>0</v>
      </c>
      <c r="I327" s="1">
        <f>IF(ISBLANK($C327),0,H327/($C327/1000))</f>
        <v>0</v>
      </c>
      <c r="M327" s="1"/>
      <c r="N327" s="1">
        <f>IF(ISBLANK(J327),0,J327/100*9.8*1/(L327*6)*2*PI())</f>
        <v>0</v>
      </c>
      <c r="O327" s="1">
        <f>IF(ISBLANK($C327),0,N327/($C327/1000))</f>
        <v>0</v>
      </c>
      <c r="P327" s="1"/>
      <c r="Q327" s="1"/>
      <c r="R327" s="1"/>
      <c r="S327" s="1"/>
      <c r="T327" s="1">
        <f>IF(ISBLANK(P327),0,P327/100*9.8*1/(R327*6)*2*PI())</f>
        <v>0</v>
      </c>
      <c r="U327" s="1">
        <f>IF(ISBLANK($C327),0,T327/($C327/1000))</f>
        <v>0</v>
      </c>
      <c r="X327" s="1">
        <f>IF(ISBLANK(V327),0,V327/100*9.8*1/(W327*6)*2*PI())</f>
        <v>0</v>
      </c>
      <c r="Y327" s="1">
        <f>IF(ISBLANK($C327),0,X327/($C327/1000))</f>
        <v>0</v>
      </c>
      <c r="Z327" s="1">
        <v>6</v>
      </c>
      <c r="AA327" s="1"/>
      <c r="AB327" s="1">
        <v>0.14000000000000001</v>
      </c>
      <c r="AC327" s="1"/>
      <c r="AD327" s="1">
        <f>IF(ISBLANK(Z327),0,Z327/100*9.8*1/(AB327*6)*2*PI())</f>
        <v>4.3982297150257095</v>
      </c>
      <c r="AE327" s="1">
        <f>IF(ISBLANK($C327),0,AD327/($C327/1000))</f>
        <v>166.59961041764052</v>
      </c>
      <c r="AH327" s="1">
        <f>IF(ISBLANK(AF327),0,AF327/100*9.8*1/(AG327*6)*2*PI())</f>
        <v>0</v>
      </c>
      <c r="AI327" s="1">
        <f>IF(ISBLANK($C327),0,AH327/($C327/1000))</f>
        <v>0</v>
      </c>
      <c r="AJ327" s="1">
        <v>4.9000000000000004</v>
      </c>
      <c r="AK327" s="1"/>
      <c r="AL327" s="1">
        <v>0.16</v>
      </c>
      <c r="AM327" s="1"/>
      <c r="AN327" s="1">
        <f>IF(ISBLANK(AJ327),0,AJ327/100*9.8*1/(AL327*6)*2*PI())</f>
        <v>3.1429016505287897</v>
      </c>
      <c r="AO327" s="1">
        <f>IF(ISBLANK($C327),0,AN327/($C327/1000))</f>
        <v>119.04930494427234</v>
      </c>
      <c r="AT327" s="1">
        <f>IF(ISBLANK(AP327),0,AP327/100*9.8*1/(AR327*6)*2*PI())</f>
        <v>0</v>
      </c>
      <c r="AU327" s="1">
        <f>IF(ISBLANK($C327),0,AT327/($C327/1000))</f>
        <v>0</v>
      </c>
      <c r="AX327" s="1">
        <f>IF(ISBLANK(AV327),0,AV327/100*9.8*1/(AW327*6)*2*PI())</f>
        <v>0</v>
      </c>
      <c r="AY327" s="1">
        <f>IF(ISBLANK($C327),0,AX327/($C327/1000))</f>
        <v>0</v>
      </c>
      <c r="BB327" s="1">
        <f>IF(ISBLANK(AZ327),0,AZ327/100*9.8*1/(BA327*6)*2*PI())</f>
        <v>0</v>
      </c>
      <c r="BC327" s="1">
        <f>IF(ISBLANK($C327),0,BB327/($C327/1000))</f>
        <v>0</v>
      </c>
      <c r="BF327" s="1">
        <f>IF(ISBLANK(BD327),0,BD327/100*9.8*1/(BE327*6)*2*PI())</f>
        <v>0</v>
      </c>
      <c r="BG327" s="1">
        <f>IF(ISBLANK($C327),0,BF327/($C327/1000))</f>
        <v>0</v>
      </c>
      <c r="BL327" s="1">
        <f>IF(ISBLANK(BH327),0,BH327/100*9.8*1/(BJ327*6)*2*PI())</f>
        <v>0</v>
      </c>
      <c r="BM327" s="1">
        <f>IF(ISBLANK($C327),0,BL327/($C327/1000))</f>
        <v>0</v>
      </c>
      <c r="BP327" s="1">
        <f>IF(ISBLANK(BN327),0,BN327/100*9.8*1/(BO327*6)*2*PI())</f>
        <v>0</v>
      </c>
      <c r="BQ327" s="1">
        <f>IF(ISBLANK($C327),0,BP327/($C327/1000))</f>
        <v>0</v>
      </c>
      <c r="BR327" s="3" t="s">
        <v>503</v>
      </c>
    </row>
    <row r="328" spans="1:70" ht="13.5" customHeight="1">
      <c r="A328" s="1" t="s">
        <v>26</v>
      </c>
      <c r="B328" s="1" t="s">
        <v>498</v>
      </c>
      <c r="C328" s="1">
        <v>26.4</v>
      </c>
      <c r="G328" s="1"/>
      <c r="H328" s="1">
        <f>IF(ISBLANK(D328),0,D328/100*9.8*1/(F328*6)*2*PI())</f>
        <v>0</v>
      </c>
      <c r="I328" s="1">
        <f>IF(ISBLANK($C328),0,H328/($C328/1000))</f>
        <v>0</v>
      </c>
      <c r="M328" s="1"/>
      <c r="N328" s="1">
        <f>IF(ISBLANK(J328),0,J328/100*9.8*1/(L328*6)*2*PI())</f>
        <v>0</v>
      </c>
      <c r="O328" s="1">
        <f>IF(ISBLANK($C328),0,N328/($C328/1000))</f>
        <v>0</v>
      </c>
      <c r="P328" s="1"/>
      <c r="Q328" s="1"/>
      <c r="R328" s="1"/>
      <c r="S328" s="1"/>
      <c r="T328" s="1">
        <f>IF(ISBLANK(P328),0,P328/100*9.8*1/(R328*6)*2*PI())</f>
        <v>0</v>
      </c>
      <c r="U328" s="1">
        <f>IF(ISBLANK($C328),0,T328/($C328/1000))</f>
        <v>0</v>
      </c>
      <c r="X328" s="1">
        <f>IF(ISBLANK(V328),0,V328/100*9.8*1/(W328*6)*2*PI())</f>
        <v>0</v>
      </c>
      <c r="Y328" s="1">
        <f>IF(ISBLANK($C328),0,X328/($C328/1000))</f>
        <v>0</v>
      </c>
      <c r="Z328" s="1">
        <v>6.7</v>
      </c>
      <c r="AA328" s="1"/>
      <c r="AB328" s="1">
        <v>0.16</v>
      </c>
      <c r="AC328" s="1"/>
      <c r="AD328" s="1">
        <f>IF(ISBLANK(Z328),0,Z328/100*9.8*1/(AB328*6)*2*PI())</f>
        <v>4.2974369507230383</v>
      </c>
      <c r="AE328" s="1">
        <f>IF(ISBLANK($C328),0,AD328/($C328/1000))</f>
        <v>162.78170267890297</v>
      </c>
      <c r="AH328" s="1">
        <f>IF(ISBLANK(AF328),0,AF328/100*9.8*1/(AG328*6)*2*PI())</f>
        <v>0</v>
      </c>
      <c r="AI328" s="1">
        <f>IF(ISBLANK($C328),0,AH328/($C328/1000))</f>
        <v>0</v>
      </c>
      <c r="AJ328" s="1">
        <v>5.5</v>
      </c>
      <c r="AK328" s="1"/>
      <c r="AL328" s="1">
        <v>0.2</v>
      </c>
      <c r="AM328" s="1"/>
      <c r="AN328" s="1">
        <f>IF(ISBLANK(AJ328),0,AJ328/100*9.8*1/(AL328*6)*2*PI())</f>
        <v>2.8221974004748303</v>
      </c>
      <c r="AO328" s="1">
        <f>IF(ISBLANK($C328),0,AN328/($C328/1000))</f>
        <v>106.90141668465266</v>
      </c>
      <c r="AT328" s="1">
        <f>IF(ISBLANK(AP328),0,AP328/100*9.8*1/(AR328*6)*2*PI())</f>
        <v>0</v>
      </c>
      <c r="AU328" s="1">
        <f>IF(ISBLANK($C328),0,AT328/($C328/1000))</f>
        <v>0</v>
      </c>
      <c r="AX328" s="1">
        <f>IF(ISBLANK(AV328),0,AV328/100*9.8*1/(AW328*6)*2*PI())</f>
        <v>0</v>
      </c>
      <c r="AY328" s="1">
        <f>IF(ISBLANK($C328),0,AX328/($C328/1000))</f>
        <v>0</v>
      </c>
      <c r="BB328" s="1">
        <f>IF(ISBLANK(AZ328),0,AZ328/100*9.8*1/(BA328*6)*2*PI())</f>
        <v>0</v>
      </c>
      <c r="BC328" s="1">
        <f>IF(ISBLANK($C328),0,BB328/($C328/1000))</f>
        <v>0</v>
      </c>
      <c r="BF328" s="1">
        <f>IF(ISBLANK(BD328),0,BD328/100*9.8*1/(BE328*6)*2*PI())</f>
        <v>0</v>
      </c>
      <c r="BG328" s="1">
        <f>IF(ISBLANK($C328),0,BF328/($C328/1000))</f>
        <v>0</v>
      </c>
      <c r="BL328" s="1">
        <f>IF(ISBLANK(BH328),0,BH328/100*9.8*1/(BJ328*6)*2*PI())</f>
        <v>0</v>
      </c>
      <c r="BM328" s="1">
        <f>IF(ISBLANK($C328),0,BL328/($C328/1000))</f>
        <v>0</v>
      </c>
      <c r="BP328" s="1">
        <f>IF(ISBLANK(BN328),0,BN328/100*9.8*1/(BO328*6)*2*PI())</f>
        <v>0</v>
      </c>
      <c r="BQ328" s="1">
        <f>IF(ISBLANK($C328),0,BP328/($C328/1000))</f>
        <v>0</v>
      </c>
      <c r="BR328" s="3" t="s">
        <v>499</v>
      </c>
    </row>
    <row r="329" spans="1:70" ht="13.5" customHeight="1">
      <c r="A329" s="1" t="s">
        <v>512</v>
      </c>
      <c r="B329" s="1" t="s">
        <v>694</v>
      </c>
      <c r="C329" s="1">
        <v>39</v>
      </c>
      <c r="H329" s="1">
        <f>IF(ISBLANK(D329),0,D329/100*9.8*1/(F329*6)*2*PI())</f>
        <v>0</v>
      </c>
      <c r="I329" s="1">
        <f>IF(ISBLANK($C329),0,H329/($C329/1000))</f>
        <v>0</v>
      </c>
      <c r="M329" s="1"/>
      <c r="N329" s="1">
        <f>IF(ISBLANK(J329),0,J329/100*9.8*1/(L329*6)*2*PI())</f>
        <v>0</v>
      </c>
      <c r="O329" s="1">
        <f>IF(ISBLANK($C329),0,N329/($C329/1000))</f>
        <v>0</v>
      </c>
      <c r="P329" s="1"/>
      <c r="Q329" s="1"/>
      <c r="R329" s="1"/>
      <c r="S329" s="1"/>
      <c r="T329" s="1">
        <f>IF(ISBLANK(P329),0,P329/100*9.8*1/(R329*6)*2*PI())</f>
        <v>0</v>
      </c>
      <c r="U329" s="1">
        <f>IF(ISBLANK($C329),0,T329/($C329/1000))</f>
        <v>0</v>
      </c>
      <c r="X329" s="1">
        <f>IF(ISBLANK(V329),0,V329/100*9.8*1/(W329*6)*2*PI())</f>
        <v>0</v>
      </c>
      <c r="Y329" s="1">
        <f>IF(ISBLANK($C329),0,X329/($C329/1000))</f>
        <v>0</v>
      </c>
      <c r="Z329" s="1">
        <v>7.9</v>
      </c>
      <c r="AA329" s="1"/>
      <c r="AB329" s="1">
        <v>0.13</v>
      </c>
      <c r="AC329" s="1"/>
      <c r="AD329" s="1">
        <f>IF(ISBLANK(Z329),0,Z329/100*9.8*1/(AB329*6)*2*PI())</f>
        <v>6.2364641856646621</v>
      </c>
      <c r="AE329" s="1">
        <f>IF(ISBLANK($C329),0,AD329/($C329/1000))</f>
        <v>159.90933809396569</v>
      </c>
      <c r="AF329" s="1">
        <v>7.1</v>
      </c>
      <c r="AG329" s="1">
        <v>0.14000000000000001</v>
      </c>
      <c r="AH329" s="1">
        <f>IF(ISBLANK(AF329),0,AF329/100*9.8*1/(AG329*6)*2*PI())</f>
        <v>5.2045718294470902</v>
      </c>
      <c r="AI329" s="1">
        <f>IF(ISBLANK($C329),0,AH329/($C329/1000))</f>
        <v>133.45055972941256</v>
      </c>
      <c r="AN329" s="1">
        <f>IF(ISBLANK(AJ329),0,AJ329/100*9.8*1/(AL329*6)*2*PI())</f>
        <v>0</v>
      </c>
      <c r="AO329" s="1">
        <f>IF(ISBLANK($C329),0,AN329/($C329/1000))</f>
        <v>0</v>
      </c>
      <c r="AT329" s="1">
        <f>IF(ISBLANK(AP329),0,AP329/100*9.8*1/(AR329*6)*2*PI())</f>
        <v>0</v>
      </c>
      <c r="AU329" s="1">
        <f>IF(ISBLANK($C329),0,AT329/($C329/1000))</f>
        <v>0</v>
      </c>
      <c r="AX329" s="1">
        <f>IF(ISBLANK(AV329),0,AV329/100*9.8*1/(AW329*6)*2*PI())</f>
        <v>0</v>
      </c>
      <c r="AY329" s="1">
        <f>IF(ISBLANK($C329),0,AX329/($C329/1000))</f>
        <v>0</v>
      </c>
      <c r="BB329" s="1">
        <f>IF(ISBLANK(AZ329),0,AZ329/100*9.8*1/(BA329*6)*2*PI())</f>
        <v>0</v>
      </c>
      <c r="BC329" s="1">
        <f>IF(ISBLANK($C329),0,BB329/($C329/1000))</f>
        <v>0</v>
      </c>
      <c r="BF329" s="1">
        <f>IF(ISBLANK(BD329),0,BD329/100*9.8*1/(BE329*6)*2*PI())</f>
        <v>0</v>
      </c>
      <c r="BG329" s="1">
        <f>IF(ISBLANK($C329),0,BF329/($C329/1000))</f>
        <v>0</v>
      </c>
      <c r="BL329" s="1">
        <f>IF(ISBLANK(BH329),0,BH329/100*9.8*1/(BJ329*6)*2*PI())</f>
        <v>0</v>
      </c>
      <c r="BM329" s="1">
        <f>IF(ISBLANK($C329),0,BL329/($C329/1000))</f>
        <v>0</v>
      </c>
      <c r="BP329" s="1">
        <f>IF(ISBLANK(BN329),0,BN329/100*9.8*1/(BO329*6)*2*PI())</f>
        <v>0</v>
      </c>
      <c r="BQ329" s="1">
        <f>IF(ISBLANK($C329),0,BP329/($C329/1000))</f>
        <v>0</v>
      </c>
      <c r="BR329" s="3" t="s">
        <v>695</v>
      </c>
    </row>
    <row r="330" spans="1:70" ht="13.5" customHeight="1">
      <c r="A330" s="1" t="s">
        <v>45</v>
      </c>
      <c r="B330" s="1" t="s">
        <v>467</v>
      </c>
      <c r="C330" s="1">
        <v>63</v>
      </c>
      <c r="G330" s="1"/>
      <c r="H330" s="1">
        <f>IF(ISBLANK(D330),0,D330/100*9.8*1/(F330*6)*2*PI())</f>
        <v>0</v>
      </c>
      <c r="I330" s="1">
        <f>IF(ISBLANK($C330),0,H330/($C330/1000))</f>
        <v>0</v>
      </c>
      <c r="M330" s="1"/>
      <c r="N330" s="1">
        <f>IF(ISBLANK(J330),0,J330/100*9.8*1/(L330*6)*2*PI())</f>
        <v>0</v>
      </c>
      <c r="O330" s="1">
        <f>IF(ISBLANK($C330),0,N330/($C330/1000))</f>
        <v>0</v>
      </c>
      <c r="P330" s="1"/>
      <c r="Q330" s="1"/>
      <c r="R330" s="1"/>
      <c r="S330" s="1"/>
      <c r="T330" s="1">
        <f>IF(ISBLANK(P330),0,P330/100*9.8*1/(R330*6)*2*PI())</f>
        <v>0</v>
      </c>
      <c r="U330" s="1">
        <f>IF(ISBLANK($C330),0,T330/($C330/1000))</f>
        <v>0</v>
      </c>
      <c r="V330" s="1">
        <v>20</v>
      </c>
      <c r="W330" s="1">
        <v>0.17</v>
      </c>
      <c r="X330" s="1">
        <f>IF(ISBLANK(V330),0,V330/100*9.8*1/(W330*6)*2*PI())</f>
        <v>12.073571766737244</v>
      </c>
      <c r="Y330" s="1">
        <f>IF(ISBLANK($C330),0,X330/($C330/1000))</f>
        <v>191.64399629741658</v>
      </c>
      <c r="Z330" s="1">
        <v>18</v>
      </c>
      <c r="AA330" s="1"/>
      <c r="AB330" s="1">
        <v>0.185</v>
      </c>
      <c r="AC330" s="1"/>
      <c r="AD330" s="1">
        <f>IF(ISBLANK(Z330),0,Z330/100*9.8*1/(AB330*6)*2*PI())</f>
        <v>9.9851701638421542</v>
      </c>
      <c r="AE330" s="1">
        <f>IF(ISBLANK($C330),0,AD330/($C330/1000))</f>
        <v>158.49476450543102</v>
      </c>
      <c r="AH330" s="1">
        <f>IF(ISBLANK(AF330),0,AF330/100*9.8*1/(AG330*6)*2*PI())</f>
        <v>0</v>
      </c>
      <c r="AI330" s="1">
        <f>IF(ISBLANK($C330),0,AH330/($C330/1000))</f>
        <v>0</v>
      </c>
      <c r="AJ330" s="1">
        <v>15</v>
      </c>
      <c r="AK330" s="1"/>
      <c r="AL330" s="1">
        <v>0.21</v>
      </c>
      <c r="AM330" s="1"/>
      <c r="AN330" s="1">
        <f>IF(ISBLANK(AJ330),0,AJ330/100*9.8*1/(AL330*6)*2*PI())</f>
        <v>7.3303828583761845</v>
      </c>
      <c r="AO330" s="1">
        <f>IF(ISBLANK($C330),0,AN330/($C330/1000))</f>
        <v>116.35528346628864</v>
      </c>
      <c r="AT330" s="1">
        <f>IF(ISBLANK(AP330),0,AP330/100*9.8*1/(AR330*6)*2*PI())</f>
        <v>0</v>
      </c>
      <c r="AU330" s="1">
        <f>IF(ISBLANK($C330),0,AT330/($C330/1000))</f>
        <v>0</v>
      </c>
      <c r="AV330" s="1">
        <v>13</v>
      </c>
      <c r="AW330" s="1">
        <v>0.23</v>
      </c>
      <c r="AX330" s="1">
        <f>IF(ISBLANK(AV330),0,AV330/100*9.8*1/(AW330*6)*2*PI())</f>
        <v>5.8005638270628941</v>
      </c>
      <c r="AY330" s="1">
        <f>IF(ISBLANK($C330),0,AX330/($C330/1000))</f>
        <v>92.072441699411016</v>
      </c>
      <c r="BB330" s="1">
        <v>0</v>
      </c>
      <c r="BC330" s="1">
        <v>0</v>
      </c>
      <c r="BF330" s="1">
        <f>IF(ISBLANK(BD330),0,BD330/100*9.8*1/(BE330*6)*2*PI())</f>
        <v>0</v>
      </c>
      <c r="BG330" s="1">
        <f>IF(ISBLANK($C330),0,BF330/($C330/1000))</f>
        <v>0</v>
      </c>
      <c r="BL330" s="1">
        <f>IF(ISBLANK(BH330),0,BH330/100*9.8*1/(BJ330*6)*2*PI())</f>
        <v>0</v>
      </c>
      <c r="BM330" s="1">
        <f>IF(ISBLANK($C330),0,BL330/($C330/1000))</f>
        <v>0</v>
      </c>
      <c r="BP330" s="1">
        <f>IF(ISBLANK(BN330),0,BN330/100*9.8*1/(BO330*6)*2*PI())</f>
        <v>0</v>
      </c>
      <c r="BQ330" s="1">
        <f>IF(ISBLANK($C330),0,BP330/($C330/1000))</f>
        <v>0</v>
      </c>
      <c r="BR330" s="9" t="s">
        <v>995</v>
      </c>
    </row>
    <row r="331" spans="1:70" ht="13.5" customHeight="1">
      <c r="A331" s="1" t="s">
        <v>26</v>
      </c>
      <c r="B331" s="1" t="s">
        <v>917</v>
      </c>
      <c r="C331" s="1">
        <v>27.2</v>
      </c>
      <c r="G331" s="1"/>
      <c r="H331" s="1">
        <f>IF(ISBLANK(D331),0,D331/100*9.8*1/(F331*6)*2*PI())</f>
        <v>0</v>
      </c>
      <c r="I331" s="1">
        <f>IF(ISBLANK($C331),0,H331/($C331/1000))</f>
        <v>0</v>
      </c>
      <c r="M331" s="1"/>
      <c r="N331" s="1">
        <f>IF(ISBLANK(J331),0,J331/100*9.8*1/(L331*6)*2*PI())</f>
        <v>0</v>
      </c>
      <c r="O331" s="1">
        <f>IF(ISBLANK($C331),0,N331/($C331/1000))</f>
        <v>0</v>
      </c>
      <c r="P331" s="1"/>
      <c r="Q331" s="1"/>
      <c r="R331" s="1"/>
      <c r="S331" s="1"/>
      <c r="T331" s="1">
        <f>IF(ISBLANK(P331),0,P331/100*9.8*1/(R331*6)*2*PI())</f>
        <v>0</v>
      </c>
      <c r="U331" s="1">
        <f>IF(ISBLANK($C331),0,T331/($C331/1000))</f>
        <v>0</v>
      </c>
      <c r="X331" s="1">
        <f>IF(ISBLANK(V331),0,V331/100*9.8*1/(W331*6)*2*PI())</f>
        <v>0</v>
      </c>
      <c r="Y331" s="1">
        <f>IF(ISBLANK($C331),0,X331/($C331/1000))</f>
        <v>0</v>
      </c>
      <c r="Z331" s="1">
        <v>7.5</v>
      </c>
      <c r="AA331" s="1"/>
      <c r="AB331" s="1">
        <v>0.18</v>
      </c>
      <c r="AC331" s="1"/>
      <c r="AD331" s="1">
        <f>IF(ISBLANK(Z331),0,Z331/100*9.8*1/(AB331*6)*2*PI())</f>
        <v>4.2760566673861069</v>
      </c>
      <c r="AE331" s="1">
        <f>IF(ISBLANK($C331),0,AD331/($C331/1000))</f>
        <v>157.20796571272453</v>
      </c>
      <c r="AH331" s="1">
        <f>IF(ISBLANK(AF331),0,AF331/100*9.8*1/(AG331*6)*2*PI())</f>
        <v>0</v>
      </c>
      <c r="AI331" s="1">
        <f>IF(ISBLANK($C331),0,AH331/($C331/1000))</f>
        <v>0</v>
      </c>
      <c r="AJ331" s="1">
        <v>9.3000000000000007</v>
      </c>
      <c r="AK331" s="1"/>
      <c r="AL331" s="1">
        <v>0.13</v>
      </c>
      <c r="AM331" s="1"/>
      <c r="AN331" s="1">
        <f>IF(ISBLANK(AJ331),0,AJ331/100*9.8*1/(AL331*6)*2*PI())</f>
        <v>7.3416603704659948</v>
      </c>
      <c r="AO331" s="1">
        <f>IF(ISBLANK($C331),0,AN331/($C331/1000))</f>
        <v>269.91398420830865</v>
      </c>
      <c r="AT331" s="1">
        <f>IF(ISBLANK(AP331),0,AP331/100*9.8*1/(AR331*6)*2*PI())</f>
        <v>0</v>
      </c>
      <c r="AU331" s="1">
        <f>IF(ISBLANK($C331),0,AT331/($C331/1000))</f>
        <v>0</v>
      </c>
      <c r="AX331" s="1">
        <f>IF(ISBLANK(AV331),0,AV331/100*9.8*1/(AW331*6)*2*PI())</f>
        <v>0</v>
      </c>
      <c r="AY331" s="1">
        <f>IF(ISBLANK($C331),0,AX331/($C331/1000))</f>
        <v>0</v>
      </c>
      <c r="BB331" s="1">
        <f>IF(ISBLANK(AZ331),0,AZ331/100*9.8*1/(BA331*6)*2*PI())</f>
        <v>0</v>
      </c>
      <c r="BC331" s="1">
        <f>IF(ISBLANK($C331),0,BB331/($C331/1000))</f>
        <v>0</v>
      </c>
      <c r="BF331" s="1">
        <f>IF(ISBLANK(BD331),0,BD331/100*9.8*1/(BE331*6)*2*PI())</f>
        <v>0</v>
      </c>
      <c r="BG331" s="1">
        <f>IF(ISBLANK($C331),0,BF331/($C331/1000))</f>
        <v>0</v>
      </c>
      <c r="BL331" s="1">
        <f>IF(ISBLANK(BH331),0,BH331/100*9.8*1/(BJ331*6)*2*PI())</f>
        <v>0</v>
      </c>
      <c r="BM331" s="1">
        <f>IF(ISBLANK($C331),0,BL331/($C331/1000))</f>
        <v>0</v>
      </c>
      <c r="BP331" s="1">
        <f>IF(ISBLANK(BN331),0,BN331/100*9.8*1/(BO331*6)*2*PI())</f>
        <v>0</v>
      </c>
      <c r="BQ331" s="1">
        <f>IF(ISBLANK($C331),0,BP331/($C331/1000))</f>
        <v>0</v>
      </c>
      <c r="BR331" s="3" t="s">
        <v>918</v>
      </c>
    </row>
    <row r="332" spans="1:70" ht="13.5" customHeight="1">
      <c r="A332" s="1" t="s">
        <v>512</v>
      </c>
      <c r="B332" s="1" t="s">
        <v>927</v>
      </c>
      <c r="C332" s="1">
        <v>21</v>
      </c>
      <c r="H332" s="1">
        <f>IF(ISBLANK(D332),0,D332/100*9.8*1/(F332*6)*2*PI())</f>
        <v>0</v>
      </c>
      <c r="I332" s="1">
        <f>IF(ISBLANK($C332),0,H332/($C332/1000))</f>
        <v>0</v>
      </c>
      <c r="N332" s="1">
        <f>IF(ISBLANK(J332),0,J332/100*9.8*1/(L332*6)*2*PI())</f>
        <v>0</v>
      </c>
      <c r="O332" s="1">
        <f>IF(ISBLANK($C332),0,N332/($C332/1000))</f>
        <v>0</v>
      </c>
      <c r="P332" s="1"/>
      <c r="Q332" s="1"/>
      <c r="R332" s="1"/>
      <c r="S332" s="1"/>
      <c r="T332" s="1">
        <f>IF(ISBLANK(P332),0,P332/100*9.8*1/(R332*6)*2*PI())</f>
        <v>0</v>
      </c>
      <c r="U332" s="1">
        <f>IF(ISBLANK($C332),0,T332/($C332/1000))</f>
        <v>0</v>
      </c>
      <c r="X332" s="1">
        <f>IF(ISBLANK(V332),0,V332/100*9.8*1/(W332*6)*2*PI())</f>
        <v>0</v>
      </c>
      <c r="Y332" s="1">
        <f>IF(ISBLANK($C332),0,X332/($C332/1000))</f>
        <v>0</v>
      </c>
      <c r="Z332" s="1">
        <v>5</v>
      </c>
      <c r="AA332" s="1"/>
      <c r="AB332" s="1">
        <v>0.16</v>
      </c>
      <c r="AC332" s="1"/>
      <c r="AD332" s="1">
        <f>IF(ISBLANK(Z332),0,Z332/100*9.8*1/(AB332*6)*2*PI())</f>
        <v>3.2070425005395808</v>
      </c>
      <c r="AE332" s="1">
        <f>IF(ISBLANK($C332),0,AD332/($C332/1000))</f>
        <v>152.71630954950385</v>
      </c>
      <c r="BR332" s="9" t="s">
        <v>1010</v>
      </c>
    </row>
    <row r="333" spans="1:70" ht="13.5" customHeight="1">
      <c r="A333" s="1" t="s">
        <v>512</v>
      </c>
      <c r="B333" s="10" t="s">
        <v>928</v>
      </c>
      <c r="C333" s="1">
        <v>21</v>
      </c>
      <c r="H333" s="1">
        <f>IF(ISBLANK(D333),0,D333/100*9.8*1/(F333*6)*2*PI())</f>
        <v>0</v>
      </c>
      <c r="I333" s="1">
        <f>IF(ISBLANK($C333),0,H333/($C333/1000))</f>
        <v>0</v>
      </c>
      <c r="N333" s="1">
        <f>IF(ISBLANK(J333),0,J333/100*9.8*1/(L333*6)*2*PI())</f>
        <v>0</v>
      </c>
      <c r="O333" s="1">
        <f>IF(ISBLANK($C333),0,N333/($C333/1000))</f>
        <v>0</v>
      </c>
      <c r="P333" s="1"/>
      <c r="Q333" s="1"/>
      <c r="R333" s="1"/>
      <c r="S333" s="1"/>
      <c r="T333" s="1">
        <f>IF(ISBLANK(P333),0,P333/100*9.8*1/(R333*6)*2*PI())</f>
        <v>0</v>
      </c>
      <c r="U333" s="1">
        <f>IF(ISBLANK($C333),0,T333/($C333/1000))</f>
        <v>0</v>
      </c>
      <c r="X333" s="1">
        <f>IF(ISBLANK(V333),0,V333/100*9.8*1/(W333*6)*2*PI())</f>
        <v>0</v>
      </c>
      <c r="Y333" s="1">
        <f>IF(ISBLANK($C333),0,X333/($C333/1000))</f>
        <v>0</v>
      </c>
      <c r="Z333" s="1">
        <v>5</v>
      </c>
      <c r="AA333" s="1"/>
      <c r="AB333" s="1">
        <v>0.16</v>
      </c>
      <c r="AC333" s="1"/>
      <c r="AD333" s="1">
        <f>IF(ISBLANK(Z333),0,Z333/100*9.8*1/(AB333*6)*2*PI())</f>
        <v>3.2070425005395808</v>
      </c>
      <c r="AE333" s="1">
        <f>IF(ISBLANK($C333),0,AD333/($C333/1000))</f>
        <v>152.71630954950385</v>
      </c>
      <c r="AU333" s="12"/>
      <c r="BR333" s="9" t="s">
        <v>1012</v>
      </c>
    </row>
    <row r="334" spans="1:70" ht="13.5" customHeight="1">
      <c r="A334" s="1" t="s">
        <v>512</v>
      </c>
      <c r="B334" s="1" t="s">
        <v>696</v>
      </c>
      <c r="C334" s="1">
        <v>47</v>
      </c>
      <c r="H334" s="1">
        <f>IF(ISBLANK(D334),0,D334/100*9.8*1/(F334*6)*2*PI())</f>
        <v>0</v>
      </c>
      <c r="I334" s="1">
        <f>IF(ISBLANK($C334),0,H334/($C334/1000))</f>
        <v>0</v>
      </c>
      <c r="M334" s="1"/>
      <c r="N334" s="1">
        <f>IF(ISBLANK(J334),0,J334/100*9.8*1/(L334*6)*2*PI())</f>
        <v>0</v>
      </c>
      <c r="O334" s="1">
        <f>IF(ISBLANK($C334),0,N334/($C334/1000))</f>
        <v>0</v>
      </c>
      <c r="P334" s="1"/>
      <c r="Q334" s="1"/>
      <c r="R334" s="1"/>
      <c r="S334" s="1"/>
      <c r="T334" s="1">
        <f>IF(ISBLANK(P334),0,P334/100*9.8*1/(R334*6)*2*PI())</f>
        <v>0</v>
      </c>
      <c r="U334" s="1">
        <f>IF(ISBLANK($C334),0,T334/($C334/1000))</f>
        <v>0</v>
      </c>
      <c r="X334" s="1">
        <f>IF(ISBLANK(V334),0,V334/100*9.8*1/(W334*6)*2*PI())</f>
        <v>0</v>
      </c>
      <c r="Y334" s="1">
        <f>IF(ISBLANK($C334),0,X334/($C334/1000))</f>
        <v>0</v>
      </c>
      <c r="Z334" s="1">
        <v>9</v>
      </c>
      <c r="AA334" s="1"/>
      <c r="AB334" s="1">
        <v>0.13</v>
      </c>
      <c r="AC334" s="1"/>
      <c r="AD334" s="1">
        <f>IF(ISBLANK(Z334),0,Z334/100*9.8*1/(AB334*6)*2*PI())</f>
        <v>7.1048326165799933</v>
      </c>
      <c r="AE334" s="1">
        <f>IF(ISBLANK($C334),0,AD334/($C334/1000))</f>
        <v>151.16665141659561</v>
      </c>
      <c r="AF334" s="1">
        <v>8.5</v>
      </c>
      <c r="AG334" s="1">
        <v>0.14000000000000001</v>
      </c>
      <c r="AH334" s="1">
        <f>IF(ISBLANK(AF334),0,AF334/100*9.8*1/(AG334*6)*2*PI())</f>
        <v>6.2308254296197569</v>
      </c>
      <c r="AI334" s="1">
        <f>IF(ISBLANK($C334),0,AH334/($C334/1000))</f>
        <v>132.57075382169697</v>
      </c>
      <c r="AN334" s="1">
        <f>IF(ISBLANK(AJ334),0,AJ334/100*9.8*1/(AL334*6)*2*PI())</f>
        <v>0</v>
      </c>
      <c r="AO334" s="1">
        <f>IF(ISBLANK($C334),0,AN334/($C334/1000))</f>
        <v>0</v>
      </c>
      <c r="AT334" s="1">
        <f>IF(ISBLANK(AP334),0,AP334/100*9.8*1/(AR334*6)*2*PI())</f>
        <v>0</v>
      </c>
      <c r="AU334" s="1">
        <f>IF(ISBLANK($C334),0,AT334/($C334/1000))</f>
        <v>0</v>
      </c>
      <c r="AX334" s="1">
        <f>IF(ISBLANK(AV334),0,AV334/100*9.8*1/(AW334*6)*2*PI())</f>
        <v>0</v>
      </c>
      <c r="AY334" s="1">
        <f>IF(ISBLANK($C334),0,AX334/($C334/1000))</f>
        <v>0</v>
      </c>
      <c r="BB334" s="1">
        <f>IF(ISBLANK(AZ334),0,AZ334/100*9.8*1/(BA334*6)*2*PI())</f>
        <v>0</v>
      </c>
      <c r="BC334" s="1">
        <f>IF(ISBLANK($C334),0,BB334/($C334/1000))</f>
        <v>0</v>
      </c>
      <c r="BF334" s="1">
        <f>IF(ISBLANK(BD334),0,BD334/100*9.8*1/(BE334*6)*2*PI())</f>
        <v>0</v>
      </c>
      <c r="BG334" s="1">
        <f>IF(ISBLANK($C334),0,BF334/($C334/1000))</f>
        <v>0</v>
      </c>
      <c r="BL334" s="1">
        <f>IF(ISBLANK(BH334),0,BH334/100*9.8*1/(BJ334*6)*2*PI())</f>
        <v>0</v>
      </c>
      <c r="BM334" s="1">
        <f>IF(ISBLANK($C334),0,BL334/($C334/1000))</f>
        <v>0</v>
      </c>
      <c r="BP334" s="1">
        <f>IF(ISBLANK(BN334),0,BN334/100*9.8*1/(BO334*6)*2*PI())</f>
        <v>0</v>
      </c>
      <c r="BQ334" s="1">
        <f>IF(ISBLANK($C334),0,BP334/($C334/1000))</f>
        <v>0</v>
      </c>
      <c r="BR334" s="3" t="s">
        <v>697</v>
      </c>
    </row>
    <row r="335" spans="1:70" ht="13.5" customHeight="1">
      <c r="A335" s="1" t="s">
        <v>45</v>
      </c>
      <c r="B335" s="14" t="s">
        <v>469</v>
      </c>
      <c r="C335" s="1">
        <v>63</v>
      </c>
      <c r="G335" s="1"/>
      <c r="H335" s="1">
        <f>IF(ISBLANK(D335),0,D335/100*9.8*1/(F335*6)*2*PI())</f>
        <v>0</v>
      </c>
      <c r="I335" s="1">
        <f>IF(ISBLANK($C335),0,H335/($C335/1000))</f>
        <v>0</v>
      </c>
      <c r="M335" s="1"/>
      <c r="N335" s="1">
        <f>IF(ISBLANK(J335),0,J335/100*9.8*1/(L335*6)*2*PI())</f>
        <v>0</v>
      </c>
      <c r="O335" s="1">
        <f>IF(ISBLANK($C335),0,N335/($C335/1000))</f>
        <v>0</v>
      </c>
      <c r="P335" s="1"/>
      <c r="Q335" s="1"/>
      <c r="R335" s="1"/>
      <c r="S335" s="1"/>
      <c r="T335" s="1">
        <f>IF(ISBLANK(P335),0,P335/100*9.8*1/(R335*6)*2*PI())</f>
        <v>0</v>
      </c>
      <c r="U335" s="1">
        <f>IF(ISBLANK($C335),0,T335/($C335/1000))</f>
        <v>0</v>
      </c>
      <c r="V335" s="1">
        <v>20</v>
      </c>
      <c r="W335" s="1">
        <v>0.17</v>
      </c>
      <c r="X335" s="1">
        <f>IF(ISBLANK(V335),0,V335/100*9.8*1/(W335*6)*2*PI())</f>
        <v>12.073571766737244</v>
      </c>
      <c r="Y335" s="10">
        <f>IF(ISBLANK($C335),0,X335/($C335/1000))</f>
        <v>191.64399629741658</v>
      </c>
      <c r="Z335" s="1">
        <v>18</v>
      </c>
      <c r="AA335" s="1"/>
      <c r="AB335" s="1">
        <v>0.2</v>
      </c>
      <c r="AC335" s="1"/>
      <c r="AD335" s="1">
        <f>IF(ISBLANK(Z335),0,Z335/100*9.8*1/(AB335*6)*2*PI())</f>
        <v>9.2362824015539911</v>
      </c>
      <c r="AE335" s="1">
        <f>IF(ISBLANK($C335),0,AD335/($C335/1000))</f>
        <v>146.60765716752366</v>
      </c>
      <c r="AH335" s="1">
        <f>IF(ISBLANK(AF335),0,AF335/100*9.8*1/(AG335*6)*2*PI())</f>
        <v>0</v>
      </c>
      <c r="AI335" s="1">
        <f>IF(ISBLANK($C335),0,AH335/($C335/1000))</f>
        <v>0</v>
      </c>
      <c r="AJ335" s="1">
        <v>15</v>
      </c>
      <c r="AK335" s="1"/>
      <c r="AL335" s="1">
        <v>0.21</v>
      </c>
      <c r="AM335" s="1"/>
      <c r="AN335" s="1">
        <f>IF(ISBLANK(AJ335),0,AJ335/100*9.8*1/(AL335*6)*2*PI())</f>
        <v>7.3303828583761845</v>
      </c>
      <c r="AO335" s="1">
        <f>IF(ISBLANK($C335),0,AN335/($C335/1000))</f>
        <v>116.35528346628864</v>
      </c>
      <c r="AT335" s="1">
        <f>IF(ISBLANK(AP335),0,AP335/100*9.8*1/(AR335*6)*2*PI())</f>
        <v>0</v>
      </c>
      <c r="AU335" s="1">
        <f>IF(ISBLANK($C335),0,AT335/($C335/1000))</f>
        <v>0</v>
      </c>
      <c r="AV335" s="1">
        <v>13</v>
      </c>
      <c r="AW335" s="1">
        <v>0.23</v>
      </c>
      <c r="AX335" s="1">
        <f>IF(ISBLANK(AV335),0,AV335/100*9.8*1/(AW335*6)*2*PI())</f>
        <v>5.8005638270628941</v>
      </c>
      <c r="AY335" s="1">
        <f>IF(ISBLANK($C335),0,AX335/($C335/1000))</f>
        <v>92.072441699411016</v>
      </c>
      <c r="BB335" s="1">
        <v>0</v>
      </c>
      <c r="BC335" s="1">
        <v>0</v>
      </c>
      <c r="BF335" s="1">
        <f>IF(ISBLANK(BD335),0,BD335/100*9.8*1/(BE335*6)*2*PI())</f>
        <v>0</v>
      </c>
      <c r="BG335" s="1">
        <f>IF(ISBLANK($C335),0,BF335/($C335/1000))</f>
        <v>0</v>
      </c>
      <c r="BL335" s="1">
        <f>IF(ISBLANK(BH335),0,BH335/100*9.8*1/(BJ335*6)*2*PI())</f>
        <v>0</v>
      </c>
      <c r="BM335" s="1">
        <f>IF(ISBLANK($C335),0,BL335/($C335/1000))</f>
        <v>0</v>
      </c>
      <c r="BP335" s="1">
        <f>IF(ISBLANK(BN335),0,BN335/100*9.8*1/(BO335*6)*2*PI())</f>
        <v>0</v>
      </c>
      <c r="BQ335" s="1">
        <f>IF(ISBLANK($C335),0,BP335/($C335/1000))</f>
        <v>0</v>
      </c>
      <c r="BR335" s="3" t="s">
        <v>468</v>
      </c>
    </row>
    <row r="336" spans="1:70" ht="13.5" customHeight="1">
      <c r="A336" s="1" t="s">
        <v>512</v>
      </c>
      <c r="B336" s="1" t="s">
        <v>698</v>
      </c>
      <c r="C336" s="1">
        <v>47</v>
      </c>
      <c r="H336" s="1">
        <f>IF(ISBLANK(D336),0,D336/100*9.8*1/(F336*6)*2*PI())</f>
        <v>0</v>
      </c>
      <c r="I336" s="1">
        <f>IF(ISBLANK($C336),0,H336/($C336/1000))</f>
        <v>0</v>
      </c>
      <c r="M336" s="1"/>
      <c r="N336" s="1">
        <f>IF(ISBLANK(J336),0,J336/100*9.8*1/(L336*6)*2*PI())</f>
        <v>0</v>
      </c>
      <c r="O336" s="1">
        <f>IF(ISBLANK($C336),0,N336/($C336/1000))</f>
        <v>0</v>
      </c>
      <c r="P336" s="1"/>
      <c r="Q336" s="1"/>
      <c r="R336" s="1"/>
      <c r="S336" s="1"/>
      <c r="T336" s="1">
        <f>IF(ISBLANK(P336),0,P336/100*9.8*1/(R336*6)*2*PI())</f>
        <v>0</v>
      </c>
      <c r="U336" s="1">
        <f>IF(ISBLANK($C336),0,T336/($C336/1000))</f>
        <v>0</v>
      </c>
      <c r="X336" s="1">
        <f>IF(ISBLANK(V336),0,V336/100*9.8*1/(W336*6)*2*PI())</f>
        <v>0</v>
      </c>
      <c r="Y336" s="1">
        <f>IF(ISBLANK($C336),0,X336/($C336/1000))</f>
        <v>0</v>
      </c>
      <c r="Z336" s="1">
        <v>11</v>
      </c>
      <c r="AA336" s="1"/>
      <c r="AB336" s="1">
        <v>0.17</v>
      </c>
      <c r="AC336" s="1"/>
      <c r="AD336" s="1">
        <f>IF(ISBLANK(Z336),0,Z336/100*9.8*1/(AB336*6)*2*PI())</f>
        <v>6.6404644717054842</v>
      </c>
      <c r="AE336" s="1">
        <f>IF(ISBLANK($C336),0,AD336/($C336/1000))</f>
        <v>141.28647812139329</v>
      </c>
      <c r="AF336" s="1">
        <v>10</v>
      </c>
      <c r="AG336" s="1">
        <v>0.19</v>
      </c>
      <c r="AH336" s="1">
        <f>IF(ISBLANK(AF336),0,AF336/100*9.8*1/(AG336*6)*2*PI())</f>
        <v>5.4013347377508723</v>
      </c>
      <c r="AI336" s="1">
        <f>IF(ISBLANK($C336),0,AH336/($C336/1000))</f>
        <v>114.92201569682707</v>
      </c>
      <c r="AN336" s="1">
        <f>IF(ISBLANK(AJ336),0,AJ336/100*9.8*1/(AL336*6)*2*PI())</f>
        <v>0</v>
      </c>
      <c r="AO336" s="1">
        <f>IF(ISBLANK($C336),0,AN336/($C336/1000))</f>
        <v>0</v>
      </c>
      <c r="AT336" s="1">
        <f>IF(ISBLANK(AP336),0,AP336/100*9.8*1/(AR336*6)*2*PI())</f>
        <v>0</v>
      </c>
      <c r="AU336" s="1">
        <f>IF(ISBLANK($C336),0,AT336/($C336/1000))</f>
        <v>0</v>
      </c>
      <c r="AX336" s="1">
        <f>IF(ISBLANK(AV336),0,AV336/100*9.8*1/(AW336*6)*2*PI())</f>
        <v>0</v>
      </c>
      <c r="AY336" s="1">
        <f>IF(ISBLANK($C336),0,AX336/($C336/1000))</f>
        <v>0</v>
      </c>
      <c r="BB336" s="1">
        <f>IF(ISBLANK(AZ336),0,AZ336/100*9.8*1/(BA336*6)*2*PI())</f>
        <v>0</v>
      </c>
      <c r="BC336" s="1">
        <f>IF(ISBLANK($C336),0,BB336/($C336/1000))</f>
        <v>0</v>
      </c>
      <c r="BF336" s="1">
        <f>IF(ISBLANK(BD336),0,BD336/100*9.8*1/(BE336*6)*2*PI())</f>
        <v>0</v>
      </c>
      <c r="BG336" s="1">
        <f>IF(ISBLANK($C336),0,BF336/($C336/1000))</f>
        <v>0</v>
      </c>
      <c r="BL336" s="1">
        <f>IF(ISBLANK(BH336),0,BH336/100*9.8*1/(BJ336*6)*2*PI())</f>
        <v>0</v>
      </c>
      <c r="BM336" s="1">
        <f>IF(ISBLANK($C336),0,BL336/($C336/1000))</f>
        <v>0</v>
      </c>
      <c r="BP336" s="1">
        <f>IF(ISBLANK(BN336),0,BN336/100*9.8*1/(BO336*6)*2*PI())</f>
        <v>0</v>
      </c>
      <c r="BQ336" s="1">
        <f>IF(ISBLANK($C336),0,BP336/($C336/1000))</f>
        <v>0</v>
      </c>
      <c r="BR336" s="3" t="s">
        <v>699</v>
      </c>
    </row>
    <row r="337" spans="1:71" ht="13.5" customHeight="1">
      <c r="A337" s="1" t="s">
        <v>512</v>
      </c>
      <c r="B337" s="10" t="s">
        <v>700</v>
      </c>
      <c r="C337" s="1">
        <v>36</v>
      </c>
      <c r="H337" s="1">
        <f>IF(ISBLANK(D337),0,D337/100*9.8*1/(F337*6)*2*PI())</f>
        <v>0</v>
      </c>
      <c r="I337" s="1">
        <f>IF(ISBLANK($C337),0,H337/($C337/1000))</f>
        <v>0</v>
      </c>
      <c r="M337" s="1"/>
      <c r="N337" s="1">
        <f>IF(ISBLANK(J337),0,J337/100*9.8*1/(L337*6)*2*PI())</f>
        <v>0</v>
      </c>
      <c r="O337" s="1">
        <f>IF(ISBLANK($C337),0,N337/($C337/1000))</f>
        <v>0</v>
      </c>
      <c r="P337" s="1"/>
      <c r="Q337" s="1"/>
      <c r="R337" s="1"/>
      <c r="S337" s="1"/>
      <c r="T337" s="1">
        <f>IF(ISBLANK(P337),0,P337/100*9.8*1/(R337*6)*2*PI())</f>
        <v>0</v>
      </c>
      <c r="U337" s="1">
        <f>IF(ISBLANK($C337),0,T337/($C337/1000))</f>
        <v>0</v>
      </c>
      <c r="X337" s="1">
        <f>IF(ISBLANK(V337),0,V337/100*9.8*1/(W337*6)*2*PI())</f>
        <v>0</v>
      </c>
      <c r="Y337" s="1">
        <f>IF(ISBLANK($C337),0,X337/($C337/1000))</f>
        <v>0</v>
      </c>
      <c r="Z337" s="1">
        <v>3.9</v>
      </c>
      <c r="AA337" s="1"/>
      <c r="AB337" s="1">
        <v>0.16</v>
      </c>
      <c r="AC337" s="1"/>
      <c r="AD337" s="1">
        <f>IF(ISBLANK(Z337),0,Z337/100*9.8*1/(AB337*6)*2*PI())</f>
        <v>2.5014931504208731</v>
      </c>
      <c r="AE337" s="1">
        <f>IF(ISBLANK($C337),0,AD337/($C337/1000))</f>
        <v>69.485920845024253</v>
      </c>
      <c r="AF337" s="1">
        <v>3.5</v>
      </c>
      <c r="AG337" s="1">
        <v>0.18</v>
      </c>
      <c r="AH337" s="1">
        <f>IF(ISBLANK(AF337),0,AF337/100*9.8*1/(AG337*6)*2*PI())</f>
        <v>1.9954931114468504</v>
      </c>
      <c r="AI337" s="1">
        <f>IF(ISBLANK($C337),0,AH337/($C337/1000))</f>
        <v>55.430364206856957</v>
      </c>
      <c r="AN337" s="1">
        <f>IF(ISBLANK(AJ337),0,AJ337/100*9.8*1/(AL337*6)*2*PI())</f>
        <v>0</v>
      </c>
      <c r="AO337" s="1">
        <f>IF(ISBLANK($C337),0,AN337/($C337/1000))</f>
        <v>0</v>
      </c>
      <c r="AT337" s="1">
        <f>IF(ISBLANK(AP337),0,AP337/100*9.8*1/(AR337*6)*2*PI())</f>
        <v>0</v>
      </c>
      <c r="AU337" s="10">
        <f>IF(ISBLANK($C337),0,AT337/($C337/1000))</f>
        <v>0</v>
      </c>
      <c r="AX337" s="1">
        <f>IF(ISBLANK(AV337),0,AV337/100*9.8*1/(AW337*6)*2*PI())</f>
        <v>0</v>
      </c>
      <c r="AY337" s="1">
        <f>IF(ISBLANK($C337),0,AX337/($C337/1000))</f>
        <v>0</v>
      </c>
      <c r="BB337" s="1">
        <f>IF(ISBLANK(AZ337),0,AZ337/100*9.8*1/(BA337*6)*2*PI())</f>
        <v>0</v>
      </c>
      <c r="BC337" s="1">
        <f>IF(ISBLANK($C337),0,BB337/($C337/1000))</f>
        <v>0</v>
      </c>
      <c r="BF337" s="1">
        <f>IF(ISBLANK(BD337),0,BD337/100*9.8*1/(BE337*6)*2*PI())</f>
        <v>0</v>
      </c>
      <c r="BG337" s="1">
        <f>IF(ISBLANK($C337),0,BF337/($C337/1000))</f>
        <v>0</v>
      </c>
      <c r="BL337" s="1">
        <f>IF(ISBLANK(BH337),0,BH337/100*9.8*1/(BJ337*6)*2*PI())</f>
        <v>0</v>
      </c>
      <c r="BM337" s="1">
        <f>IF(ISBLANK($C337),0,BL337/($C337/1000))</f>
        <v>0</v>
      </c>
      <c r="BP337" s="1">
        <f>IF(ISBLANK(BN337),0,BN337/100*9.8*1/(BO337*6)*2*PI())</f>
        <v>0</v>
      </c>
      <c r="BQ337" s="1">
        <f>IF(ISBLANK($C337),0,BP337/($C337/1000))</f>
        <v>0</v>
      </c>
      <c r="BR337" s="3" t="s">
        <v>701</v>
      </c>
    </row>
    <row r="338" spans="1:71" ht="13.5" customHeight="1">
      <c r="A338" s="1" t="s">
        <v>45</v>
      </c>
      <c r="B338" s="1" t="s">
        <v>475</v>
      </c>
      <c r="C338" s="1">
        <v>11</v>
      </c>
      <c r="G338" s="1"/>
      <c r="H338" s="1">
        <f>IF(ISBLANK(D338),0,D338/100*9.8*1/(F338*6)*2*PI())</f>
        <v>0</v>
      </c>
      <c r="I338" s="1">
        <f>IF(ISBLANK($C338),0,H338/($C338/1000))</f>
        <v>0</v>
      </c>
      <c r="M338" s="1"/>
      <c r="N338" s="1">
        <f>IF(ISBLANK(J338),0,J338/100*9.8*1/(L338*6)*2*PI())</f>
        <v>0</v>
      </c>
      <c r="O338" s="1">
        <f>IF(ISBLANK($C338),0,N338/($C338/1000))</f>
        <v>0</v>
      </c>
      <c r="P338" s="1"/>
      <c r="Q338" s="1"/>
      <c r="R338" s="1"/>
      <c r="S338" s="1"/>
      <c r="T338" s="1">
        <f>IF(ISBLANK(P338),0,P338/100*9.8*1/(R338*6)*2*PI())</f>
        <v>0</v>
      </c>
      <c r="U338" s="1">
        <f>IF(ISBLANK($C338),0,T338/($C338/1000))</f>
        <v>0</v>
      </c>
      <c r="X338" s="1">
        <f>IF(ISBLANK(V338),0,V338/100*9.8*1/(W338*6)*2*PI())</f>
        <v>0</v>
      </c>
      <c r="Y338" s="1">
        <f>IF(ISBLANK($C338),0,X338/($C338/1000))</f>
        <v>0</v>
      </c>
      <c r="AC338" s="1"/>
      <c r="AD338" s="1">
        <f>IF(ISBLANK(Z338),0,Z338/100*9.8*1/(AB338*6)*2*PI())</f>
        <v>0</v>
      </c>
      <c r="AE338" s="1">
        <f>IF(ISBLANK($C338),0,AD338/($C338/1000))</f>
        <v>0</v>
      </c>
      <c r="AH338" s="1">
        <f>IF(ISBLANK(AF338),0,AF338/100*9.8*1/(AG338*6)*2*PI())</f>
        <v>0</v>
      </c>
      <c r="AI338" s="1">
        <f>IF(ISBLANK($C338),0,AH338/($C338/1000))</f>
        <v>0</v>
      </c>
      <c r="AJ338" s="1">
        <v>1.4</v>
      </c>
      <c r="AK338" s="1"/>
      <c r="AL338" s="1">
        <v>0.05</v>
      </c>
      <c r="AM338" s="1"/>
      <c r="AN338" s="1">
        <f>IF(ISBLANK(AJ338),0,AJ338/100*9.8*1/(AL338*6)*2*PI())</f>
        <v>2.8735100804834635</v>
      </c>
      <c r="AO338" s="1">
        <f>IF(ISBLANK($C338),0,AN338/($C338/1000))</f>
        <v>261.22818913486032</v>
      </c>
      <c r="AT338" s="1">
        <f>IF(ISBLANK(AP338),0,AP338/100*9.8*1/(AR338*6)*2*PI())</f>
        <v>0</v>
      </c>
      <c r="AU338" s="1">
        <f>IF(ISBLANK($C338),0,AT338/($C338/1000))</f>
        <v>0</v>
      </c>
      <c r="AV338" s="1">
        <v>1.2</v>
      </c>
      <c r="AW338" s="1">
        <v>6.5000000000000002E-2</v>
      </c>
      <c r="AX338" s="1">
        <f>IF(ISBLANK(AV338),0,AV338/100*9.8*1/(AW338*6)*2*PI())</f>
        <v>1.8946220310879982</v>
      </c>
      <c r="AY338" s="1">
        <f>IF(ISBLANK($C338),0,AX338/($C338/1000))</f>
        <v>172.23836646254532</v>
      </c>
      <c r="BB338" s="1">
        <v>0</v>
      </c>
      <c r="BC338" s="1">
        <v>0</v>
      </c>
      <c r="BF338" s="1">
        <f>IF(ISBLANK(BD338),0,BD338/100*9.8*1/(BE338*6)*2*PI())</f>
        <v>0</v>
      </c>
      <c r="BG338" s="1">
        <f>IF(ISBLANK($C338),0,BF338/($C338/1000))</f>
        <v>0</v>
      </c>
      <c r="BL338" s="1">
        <f>IF(ISBLANK(BH338),0,BH338/100*9.8*1/(BJ338*6)*2*PI())</f>
        <v>0</v>
      </c>
      <c r="BM338" s="1">
        <f>IF(ISBLANK($C338),0,BL338/($C338/1000))</f>
        <v>0</v>
      </c>
      <c r="BP338" s="1">
        <f>IF(ISBLANK(BN338),0,BN338/100*9.8*1/(BO338*6)*2*PI())</f>
        <v>0</v>
      </c>
      <c r="BQ338" s="1">
        <f>IF(ISBLANK($C338),0,BP338/($C338/1000))</f>
        <v>0</v>
      </c>
      <c r="BR338" s="3" t="s">
        <v>476</v>
      </c>
    </row>
    <row r="339" spans="1:71" ht="13.5" customHeight="1">
      <c r="A339" s="1" t="s">
        <v>45</v>
      </c>
      <c r="B339" s="1" t="s">
        <v>475</v>
      </c>
      <c r="C339" s="1">
        <v>11</v>
      </c>
      <c r="G339" s="1"/>
      <c r="H339" s="1">
        <f>IF(ISBLANK(D339),0,D339/100*9.8*1/(F339*6)*2*PI())</f>
        <v>0</v>
      </c>
      <c r="I339" s="1">
        <f>IF(ISBLANK($C339),0,H339/($C339/1000))</f>
        <v>0</v>
      </c>
      <c r="M339" s="1"/>
      <c r="N339" s="1">
        <f>IF(ISBLANK(J339),0,J339/100*9.8*1/(L339*6)*2*PI())</f>
        <v>0</v>
      </c>
      <c r="O339" s="1">
        <f>IF(ISBLANK($C339),0,N339/($C339/1000))</f>
        <v>0</v>
      </c>
      <c r="P339" s="1"/>
      <c r="Q339" s="1"/>
      <c r="R339" s="1"/>
      <c r="S339" s="1"/>
      <c r="T339" s="1">
        <f>IF(ISBLANK(P339),0,P339/100*9.8*1/(R339*6)*2*PI())</f>
        <v>0</v>
      </c>
      <c r="U339" s="1">
        <f>IF(ISBLANK($C339),0,T339/($C339/1000))</f>
        <v>0</v>
      </c>
      <c r="X339" s="1">
        <f>IF(ISBLANK(V339),0,V339/100*9.8*1/(W339*6)*2*PI())</f>
        <v>0</v>
      </c>
      <c r="Y339" s="1">
        <f>IF(ISBLANK($C339),0,X339/($C339/1000))</f>
        <v>0</v>
      </c>
      <c r="AC339" s="1"/>
      <c r="AD339" s="1">
        <f>IF(ISBLANK(Z339),0,Z339/100*9.8*1/(AB339*6)*2*PI())</f>
        <v>0</v>
      </c>
      <c r="AE339" s="1">
        <f>IF(ISBLANK($C339),0,AD339/($C339/1000))</f>
        <v>0</v>
      </c>
      <c r="AH339" s="1">
        <f>IF(ISBLANK(AF339),0,AF339/100*9.8*1/(AG339*6)*2*PI())</f>
        <v>0</v>
      </c>
      <c r="AI339" s="1">
        <f>IF(ISBLANK($C339),0,AH339/($C339/1000))</f>
        <v>0</v>
      </c>
      <c r="AJ339" s="1">
        <v>1.4</v>
      </c>
      <c r="AK339" s="1"/>
      <c r="AL339" s="1">
        <v>0.05</v>
      </c>
      <c r="AM339" s="1"/>
      <c r="AN339" s="1">
        <f>IF(ISBLANK(AJ339),0,AJ339/100*9.8*1/(AL339*6)*2*PI())</f>
        <v>2.8735100804834635</v>
      </c>
      <c r="AO339" s="1">
        <f>IF(ISBLANK($C339),0,AN339/($C339/1000))</f>
        <v>261.22818913486032</v>
      </c>
      <c r="AT339" s="1">
        <f>IF(ISBLANK(AP339),0,AP339/100*9.8*1/(AR339*6)*2*PI())</f>
        <v>0</v>
      </c>
      <c r="AU339" s="1">
        <f>IF(ISBLANK($C339),0,AT339/($C339/1000))</f>
        <v>0</v>
      </c>
      <c r="AV339" s="1">
        <v>1.2</v>
      </c>
      <c r="AW339" s="1">
        <v>6.5000000000000002E-2</v>
      </c>
      <c r="AX339" s="1">
        <f>IF(ISBLANK(AV339),0,AV339/100*9.8*1/(AW339*6)*2*PI())</f>
        <v>1.8946220310879982</v>
      </c>
      <c r="AY339" s="1">
        <f>IF(ISBLANK($C339),0,AX339/($C339/1000))</f>
        <v>172.23836646254532</v>
      </c>
      <c r="BB339" s="1">
        <v>0</v>
      </c>
      <c r="BC339" s="1">
        <v>0</v>
      </c>
      <c r="BF339" s="1">
        <f>IF(ISBLANK(BD339),0,BD339/100*9.8*1/(BE339*6)*2*PI())</f>
        <v>0</v>
      </c>
      <c r="BG339" s="1">
        <f>IF(ISBLANK($C339),0,BF339/($C339/1000))</f>
        <v>0</v>
      </c>
      <c r="BL339" s="1">
        <f>IF(ISBLANK(BH339),0,BH339/100*9.8*1/(BJ339*6)*2*PI())</f>
        <v>0</v>
      </c>
      <c r="BM339" s="1">
        <f>IF(ISBLANK($C339),0,BL339/($C339/1000))</f>
        <v>0</v>
      </c>
      <c r="BP339" s="1">
        <f>IF(ISBLANK(BN339),0,BN339/100*9.8*1/(BO339*6)*2*PI())</f>
        <v>0</v>
      </c>
      <c r="BQ339" s="1">
        <f>IF(ISBLANK($C339),0,BP339/($C339/1000))</f>
        <v>0</v>
      </c>
      <c r="BR339" s="3" t="s">
        <v>477</v>
      </c>
    </row>
    <row r="340" spans="1:71" ht="13.5" customHeight="1">
      <c r="A340" s="1" t="s">
        <v>45</v>
      </c>
      <c r="B340" s="1" t="s">
        <v>478</v>
      </c>
      <c r="C340" s="1">
        <v>23</v>
      </c>
      <c r="G340" s="1"/>
      <c r="H340" s="1">
        <f>IF(ISBLANK(D340),0,D340/100*9.8*1/(F340*6)*2*PI())</f>
        <v>0</v>
      </c>
      <c r="I340" s="1">
        <f>IF(ISBLANK($C340),0,H340/($C340/1000))</f>
        <v>0</v>
      </c>
      <c r="M340" s="1"/>
      <c r="N340" s="1">
        <f>IF(ISBLANK(J340),0,J340/100*9.8*1/(L340*6)*2*PI())</f>
        <v>0</v>
      </c>
      <c r="O340" s="1">
        <f>IF(ISBLANK($C340),0,N340/($C340/1000))</f>
        <v>0</v>
      </c>
      <c r="P340" s="1"/>
      <c r="Q340" s="1"/>
      <c r="R340" s="1"/>
      <c r="S340" s="1"/>
      <c r="T340" s="1">
        <f>IF(ISBLANK(P340),0,P340/100*9.8*1/(R340*6)*2*PI())</f>
        <v>0</v>
      </c>
      <c r="U340" s="1">
        <f>IF(ISBLANK($C340),0,T340/($C340/1000))</f>
        <v>0</v>
      </c>
      <c r="X340" s="1">
        <f>IF(ISBLANK(V340),0,V340/100*9.8*1/(W340*6)*2*PI())</f>
        <v>0</v>
      </c>
      <c r="Y340" s="1">
        <f>IF(ISBLANK($C340),0,X340/($C340/1000))</f>
        <v>0</v>
      </c>
      <c r="AC340" s="1"/>
      <c r="AD340" s="1">
        <f>IF(ISBLANK(Z340),0,Z340/100*9.8*1/(AB340*6)*2*PI())</f>
        <v>0</v>
      </c>
      <c r="AE340" s="1">
        <f>IF(ISBLANK($C340),0,AD340/($C340/1000))</f>
        <v>0</v>
      </c>
      <c r="AH340" s="1">
        <f>IF(ISBLANK(AF340),0,AF340/100*9.8*1/(AG340*6)*2*PI())</f>
        <v>0</v>
      </c>
      <c r="AI340" s="1">
        <f>IF(ISBLANK($C340),0,AH340/($C340/1000))</f>
        <v>0</v>
      </c>
      <c r="AJ340" s="1">
        <v>5.2</v>
      </c>
      <c r="AK340" s="1"/>
      <c r="AL340" s="1">
        <v>0.12</v>
      </c>
      <c r="AM340" s="1"/>
      <c r="AN340" s="1">
        <f>IF(ISBLANK(AJ340),0,AJ340/100*9.8*1/(AL340*6)*2*PI())</f>
        <v>4.4470989340815521</v>
      </c>
      <c r="AO340" s="1">
        <f>IF(ISBLANK($C340),0,AN340/($C340/1000))</f>
        <v>193.35212756876314</v>
      </c>
      <c r="AT340" s="1">
        <f>IF(ISBLANK(AP340),0,AP340/100*9.8*1/(AR340*6)*2*PI())</f>
        <v>0</v>
      </c>
      <c r="AU340" s="1">
        <f>IF(ISBLANK($C340),0,AT340/($C340/1000))</f>
        <v>0</v>
      </c>
      <c r="AV340" s="1">
        <v>4.3</v>
      </c>
      <c r="AW340" s="1">
        <v>0.15</v>
      </c>
      <c r="AX340" s="1">
        <f>IF(ISBLANK(AV340),0,AV340/100*9.8*1/(AW340*6)*2*PI())</f>
        <v>2.9419269871616422</v>
      </c>
      <c r="AY340" s="1">
        <f>IF(ISBLANK($C340),0,AX340/($C340/1000))</f>
        <v>127.90986900702792</v>
      </c>
      <c r="BB340" s="1">
        <v>0</v>
      </c>
      <c r="BC340" s="1">
        <v>0</v>
      </c>
      <c r="BF340" s="1">
        <f>IF(ISBLANK(BD340),0,BD340/100*9.8*1/(BE340*6)*2*PI())</f>
        <v>0</v>
      </c>
      <c r="BG340" s="1">
        <f>IF(ISBLANK($C340),0,BF340/($C340/1000))</f>
        <v>0</v>
      </c>
      <c r="BL340" s="1">
        <f>IF(ISBLANK(BH340),0,BH340/100*9.8*1/(BJ340*6)*2*PI())</f>
        <v>0</v>
      </c>
      <c r="BM340" s="1">
        <f>IF(ISBLANK($C340),0,BL340/($C340/1000))</f>
        <v>0</v>
      </c>
      <c r="BP340" s="1">
        <f>IF(ISBLANK(BN340),0,BN340/100*9.8*1/(BO340*6)*2*PI())</f>
        <v>0</v>
      </c>
      <c r="BQ340" s="1">
        <f>IF(ISBLANK($C340),0,BP340/($C340/1000))</f>
        <v>0</v>
      </c>
      <c r="BR340" s="3" t="s">
        <v>479</v>
      </c>
    </row>
    <row r="341" spans="1:71" ht="13.5" customHeight="1">
      <c r="A341" s="1" t="s">
        <v>45</v>
      </c>
      <c r="B341" s="1" t="s">
        <v>480</v>
      </c>
      <c r="C341" s="1">
        <v>26</v>
      </c>
      <c r="G341" s="1"/>
      <c r="H341" s="1">
        <f>IF(ISBLANK(D341),0,D341/100*9.8*1/(F341*6)*2*PI())</f>
        <v>0</v>
      </c>
      <c r="I341" s="1">
        <f>IF(ISBLANK($C341),0,H341/($C341/1000))</f>
        <v>0</v>
      </c>
      <c r="M341" s="1"/>
      <c r="N341" s="1">
        <f>IF(ISBLANK(J341),0,J341/100*9.8*1/(L341*6)*2*PI())</f>
        <v>0</v>
      </c>
      <c r="O341" s="1">
        <f>IF(ISBLANK($C341),0,N341/($C341/1000))</f>
        <v>0</v>
      </c>
      <c r="P341" s="1"/>
      <c r="Q341" s="1"/>
      <c r="R341" s="1"/>
      <c r="S341" s="1"/>
      <c r="T341" s="1">
        <f>IF(ISBLANK(P341),0,P341/100*9.8*1/(R341*6)*2*PI())</f>
        <v>0</v>
      </c>
      <c r="U341" s="1">
        <f>IF(ISBLANK($C341),0,T341/($C341/1000))</f>
        <v>0</v>
      </c>
      <c r="X341" s="1">
        <f>IF(ISBLANK(V341),0,V341/100*9.8*1/(W341*6)*2*PI())</f>
        <v>0</v>
      </c>
      <c r="Y341" s="1">
        <f>IF(ISBLANK($C341),0,X341/($C341/1000))</f>
        <v>0</v>
      </c>
      <c r="AC341" s="1"/>
      <c r="AD341" s="1">
        <f>IF(ISBLANK(Z341),0,Z341/100*9.8*1/(AB341*6)*2*PI())</f>
        <v>0</v>
      </c>
      <c r="AE341" s="1">
        <f>IF(ISBLANK($C341),0,AD341/($C341/1000))</f>
        <v>0</v>
      </c>
      <c r="AH341" s="1">
        <f>IF(ISBLANK(AF341),0,AF341/100*9.8*1/(AG341*6)*2*PI())</f>
        <v>0</v>
      </c>
      <c r="AI341" s="1">
        <f>IF(ISBLANK($C341),0,AH341/($C341/1000))</f>
        <v>0</v>
      </c>
      <c r="AJ341" s="1">
        <v>7.2</v>
      </c>
      <c r="AK341" s="1"/>
      <c r="AL341" s="1">
        <v>0.17</v>
      </c>
      <c r="AM341" s="1"/>
      <c r="AN341" s="1">
        <f>IF(ISBLANK(AJ341),0,AJ341/100*9.8*1/(AL341*6)*2*PI())</f>
        <v>4.3464858360254084</v>
      </c>
      <c r="AO341" s="1">
        <f>IF(ISBLANK($C341),0,AN341/($C341/1000))</f>
        <v>167.17253215482341</v>
      </c>
      <c r="AT341" s="1">
        <f>IF(ISBLANK(AP341),0,AP341/100*9.8*1/(AR341*6)*2*PI())</f>
        <v>0</v>
      </c>
      <c r="AU341" s="1">
        <f>IF(ISBLANK($C341),0,AT341/($C341/1000))</f>
        <v>0</v>
      </c>
      <c r="AV341" s="1">
        <v>6</v>
      </c>
      <c r="AW341" s="1">
        <v>0.2</v>
      </c>
      <c r="AX341" s="1">
        <f>IF(ISBLANK(AV341),0,AV341/100*9.8*1/(AW341*6)*2*PI())</f>
        <v>3.0787608005179967</v>
      </c>
      <c r="AY341" s="1">
        <f>IF(ISBLANK($C341),0,AX341/($C341/1000))</f>
        <v>118.41387694299988</v>
      </c>
      <c r="BB341" s="1">
        <v>0</v>
      </c>
      <c r="BC341" s="1">
        <v>0</v>
      </c>
      <c r="BF341" s="1">
        <f>IF(ISBLANK(BD341),0,BD341/100*9.8*1/(BE341*6)*2*PI())</f>
        <v>0</v>
      </c>
      <c r="BG341" s="1">
        <f>IF(ISBLANK($C341),0,BF341/($C341/1000))</f>
        <v>0</v>
      </c>
      <c r="BL341" s="1">
        <f>IF(ISBLANK(BH341),0,BH341/100*9.8*1/(BJ341*6)*2*PI())</f>
        <v>0</v>
      </c>
      <c r="BM341" s="1">
        <f>IF(ISBLANK($C341),0,BL341/($C341/1000))</f>
        <v>0</v>
      </c>
      <c r="BP341" s="1">
        <f>IF(ISBLANK(BN341),0,BN341/100*9.8*1/(BO341*6)*2*PI())</f>
        <v>0</v>
      </c>
      <c r="BQ341" s="1">
        <f>IF(ISBLANK($C341),0,BP341/($C341/1000))</f>
        <v>0</v>
      </c>
      <c r="BR341" s="3" t="s">
        <v>481</v>
      </c>
    </row>
    <row r="342" spans="1:71" ht="13.5" customHeight="1">
      <c r="A342" s="1" t="s">
        <v>45</v>
      </c>
      <c r="B342" s="1" t="s">
        <v>470</v>
      </c>
      <c r="C342" s="1">
        <v>88.5</v>
      </c>
      <c r="D342" s="1">
        <v>62</v>
      </c>
      <c r="E342" s="1"/>
      <c r="F342" s="1">
        <v>0.125</v>
      </c>
      <c r="G342" s="1"/>
      <c r="H342" s="1">
        <f>IF(ISBLANK(D342),0,D342/100*9.8*1/(F342*6)*2*PI())</f>
        <v>50.902178568564231</v>
      </c>
      <c r="I342" s="1">
        <f>IF(ISBLANK($C342),0,H342/($C342/1000))</f>
        <v>575.16585953179924</v>
      </c>
      <c r="M342" s="1"/>
      <c r="N342" s="1">
        <f>IF(ISBLANK(J342),0,J342/100*9.8*1/(L342*6)*2*PI())</f>
        <v>0</v>
      </c>
      <c r="O342" s="1">
        <f>IF(ISBLANK($C342),0,N342/($C342/1000))</f>
        <v>0</v>
      </c>
      <c r="P342" s="1"/>
      <c r="Q342" s="1"/>
      <c r="R342" s="1"/>
      <c r="S342" s="1"/>
      <c r="T342" s="1">
        <f>IF(ISBLANK(P342),0,P342/100*9.8*1/(R342*6)*2*PI())</f>
        <v>0</v>
      </c>
      <c r="U342" s="1">
        <f>IF(ISBLANK($C342),0,T342/($C342/1000))</f>
        <v>0</v>
      </c>
      <c r="X342" s="1">
        <f>IF(ISBLANK(V342),0,V342/100*9.8*1/(W342*6)*2*PI())</f>
        <v>0</v>
      </c>
      <c r="Y342" s="1">
        <f>IF(ISBLANK($C342),0,X342/($C342/1000))</f>
        <v>0</v>
      </c>
      <c r="AC342" s="1"/>
      <c r="AD342" s="1">
        <f>IF(ISBLANK(Z342),0,Z342/100*9.8*1/(AB342*6)*2*PI())</f>
        <v>0</v>
      </c>
      <c r="AE342" s="1">
        <f>IF(ISBLANK($C342),0,AD342/($C342/1000))</f>
        <v>0</v>
      </c>
      <c r="AH342" s="1">
        <f>IF(ISBLANK(AF342),0,AF342/100*9.8*1/(AG342*6)*2*PI())</f>
        <v>0</v>
      </c>
      <c r="AI342" s="1">
        <f>IF(ISBLANK($C342),0,AH342/($C342/1000))</f>
        <v>0</v>
      </c>
      <c r="AN342" s="1">
        <f>IF(ISBLANK(AJ342),0,AJ342/100*9.8*1/(AL342*6)*2*PI())</f>
        <v>0</v>
      </c>
      <c r="AO342" s="1">
        <f>IF(ISBLANK($C342),0,AN342/($C342/1000))</f>
        <v>0</v>
      </c>
      <c r="AT342" s="1">
        <f>IF(ISBLANK(AP342),0,AP342/100*9.8*1/(AR342*6)*2*PI())</f>
        <v>0</v>
      </c>
      <c r="AU342" s="1">
        <f>IF(ISBLANK($C342),0,AT342/($C342/1000))</f>
        <v>0</v>
      </c>
      <c r="AX342" s="1">
        <f>IF(ISBLANK(AV342),0,AV342/100*9.8*1/(AW342*6)*2*PI())</f>
        <v>0</v>
      </c>
      <c r="AY342" s="1">
        <f>IF(ISBLANK($C342),0,AX342/($C342/1000))</f>
        <v>0</v>
      </c>
      <c r="BB342" s="1">
        <v>0</v>
      </c>
      <c r="BC342" s="1">
        <v>0</v>
      </c>
      <c r="BF342" s="1">
        <f>IF(ISBLANK(BD342),0,BD342/100*9.8*1/(BE342*6)*2*PI())</f>
        <v>0</v>
      </c>
      <c r="BG342" s="1">
        <f>IF(ISBLANK($C342),0,BF342/($C342/1000))</f>
        <v>0</v>
      </c>
      <c r="BL342" s="1">
        <f>IF(ISBLANK(BH342),0,BH342/100*9.8*1/(BJ342*6)*2*PI())</f>
        <v>0</v>
      </c>
      <c r="BM342" s="1">
        <f>IF(ISBLANK($C342),0,BL342/($C342/1000))</f>
        <v>0</v>
      </c>
      <c r="BP342" s="1">
        <f>IF(ISBLANK(BN342),0,BN342/100*9.8*1/(BO342*6)*2*PI())</f>
        <v>0</v>
      </c>
      <c r="BQ342" s="1">
        <f>IF(ISBLANK($C342),0,BP342/($C342/1000))</f>
        <v>0</v>
      </c>
      <c r="BR342" s="9" t="s">
        <v>1042</v>
      </c>
      <c r="BS342" s="16" t="s">
        <v>1043</v>
      </c>
    </row>
    <row r="343" spans="1:71" ht="13.5" customHeight="1">
      <c r="A343" s="1" t="s">
        <v>45</v>
      </c>
      <c r="B343" s="1" t="s">
        <v>482</v>
      </c>
      <c r="C343" s="1">
        <v>8</v>
      </c>
      <c r="G343" s="1"/>
      <c r="H343" s="1">
        <f>IF(ISBLANK(D343),0,D343/100*9.8*1/(F343*6)*2*PI())</f>
        <v>0</v>
      </c>
      <c r="I343" s="1">
        <f>IF(ISBLANK($C343),0,H343/($C343/1000))</f>
        <v>0</v>
      </c>
      <c r="M343" s="1"/>
      <c r="N343" s="1">
        <f>IF(ISBLANK(J343),0,J343/100*9.8*1/(L343*6)*2*PI())</f>
        <v>0</v>
      </c>
      <c r="O343" s="1">
        <f>IF(ISBLANK($C343),0,N343/($C343/1000))</f>
        <v>0</v>
      </c>
      <c r="P343" s="1"/>
      <c r="Q343" s="1"/>
      <c r="R343" s="1"/>
      <c r="S343" s="1"/>
      <c r="T343" s="1">
        <f>IF(ISBLANK(P343),0,P343/100*9.8*1/(R343*6)*2*PI())</f>
        <v>0</v>
      </c>
      <c r="U343" s="1">
        <f>IF(ISBLANK($C343),0,T343/($C343/1000))</f>
        <v>0</v>
      </c>
      <c r="X343" s="1">
        <f>IF(ISBLANK(V343),0,V343/100*9.8*1/(W343*6)*2*PI())</f>
        <v>0</v>
      </c>
      <c r="Y343" s="1">
        <f>IF(ISBLANK($C343),0,X343/($C343/1000))</f>
        <v>0</v>
      </c>
      <c r="AC343" s="1"/>
      <c r="AD343" s="1">
        <f>IF(ISBLANK(Z343),0,Z343/100*9.8*1/(AB343*6)*2*PI())</f>
        <v>0</v>
      </c>
      <c r="AE343" s="1">
        <f>IF(ISBLANK($C343),0,AD343/($C343/1000))</f>
        <v>0</v>
      </c>
      <c r="AH343" s="1">
        <f>IF(ISBLANK(AF343),0,AF343/100*9.8*1/(AG343*6)*2*PI())</f>
        <v>0</v>
      </c>
      <c r="AI343" s="1">
        <f>IF(ISBLANK($C343),0,AH343/($C343/1000))</f>
        <v>0</v>
      </c>
      <c r="AJ343" s="1">
        <v>1</v>
      </c>
      <c r="AK343" s="1"/>
      <c r="AL343" s="1">
        <v>7.4999999999999997E-2</v>
      </c>
      <c r="AM343" s="1"/>
      <c r="AN343" s="1">
        <f>IF(ISBLANK(AJ343),0,AJ343/100*9.8*1/(AL343*6)*2*PI())</f>
        <v>1.3683381335635545</v>
      </c>
      <c r="AO343" s="1">
        <f>IF(ISBLANK($C343),0,AN343/($C343/1000))</f>
        <v>171.04226669544431</v>
      </c>
      <c r="AT343" s="1">
        <f>IF(ISBLANK(AP343),0,AP343/100*9.8*1/(AR343*6)*2*PI())</f>
        <v>0</v>
      </c>
      <c r="AU343" s="1">
        <f>IF(ISBLANK($C343),0,AT343/($C343/1000))</f>
        <v>0</v>
      </c>
      <c r="AV343" s="1">
        <v>0.9</v>
      </c>
      <c r="AW343" s="1">
        <v>8.5000000000000006E-2</v>
      </c>
      <c r="AX343" s="1">
        <f>IF(ISBLANK(AV343),0,AV343/100*9.8*1/(AW343*6)*2*PI())</f>
        <v>1.0866214590063521</v>
      </c>
      <c r="AY343" s="1">
        <f>IF(ISBLANK($C343),0,AX343/($C343/1000))</f>
        <v>135.82768237579401</v>
      </c>
      <c r="BB343" s="1">
        <v>0</v>
      </c>
      <c r="BC343" s="1">
        <v>0</v>
      </c>
      <c r="BF343" s="1">
        <f>IF(ISBLANK(BD343),0,BD343/100*9.8*1/(BE343*6)*2*PI())</f>
        <v>0</v>
      </c>
      <c r="BG343" s="1">
        <f>IF(ISBLANK($C343),0,BF343/($C343/1000))</f>
        <v>0</v>
      </c>
      <c r="BL343" s="1">
        <f>IF(ISBLANK(BH343),0,BH343/100*9.8*1/(BJ343*6)*2*PI())</f>
        <v>0</v>
      </c>
      <c r="BM343" s="1">
        <f>IF(ISBLANK($C343),0,BL343/($C343/1000))</f>
        <v>0</v>
      </c>
      <c r="BP343" s="1">
        <f>IF(ISBLANK(BN343),0,BN343/100*9.8*1/(BO343*6)*2*PI())</f>
        <v>0</v>
      </c>
      <c r="BQ343" s="1">
        <f>IF(ISBLANK($C343),0,BP343/($C343/1000))</f>
        <v>0</v>
      </c>
      <c r="BR343" s="3" t="s">
        <v>483</v>
      </c>
    </row>
    <row r="344" spans="1:71" ht="13.5" customHeight="1">
      <c r="A344" s="1" t="s">
        <v>45</v>
      </c>
      <c r="B344" s="1" t="s">
        <v>484</v>
      </c>
      <c r="C344" s="1">
        <v>13</v>
      </c>
      <c r="G344" s="1"/>
      <c r="H344" s="1">
        <f>IF(ISBLANK(D344),0,D344/100*9.8*1/(F344*6)*2*PI())</f>
        <v>0</v>
      </c>
      <c r="I344" s="1">
        <f>IF(ISBLANK($C344),0,H344/($C344/1000))</f>
        <v>0</v>
      </c>
      <c r="M344" s="1"/>
      <c r="N344" s="1">
        <f>IF(ISBLANK(J344),0,J344/100*9.8*1/(L344*6)*2*PI())</f>
        <v>0</v>
      </c>
      <c r="O344" s="1">
        <f>IF(ISBLANK($C344),0,N344/($C344/1000))</f>
        <v>0</v>
      </c>
      <c r="P344" s="1"/>
      <c r="Q344" s="1"/>
      <c r="R344" s="1"/>
      <c r="S344" s="1"/>
      <c r="T344" s="1">
        <f>IF(ISBLANK(P344),0,P344/100*9.8*1/(R344*6)*2*PI())</f>
        <v>0</v>
      </c>
      <c r="U344" s="1">
        <f>IF(ISBLANK($C344),0,T344/($C344/1000))</f>
        <v>0</v>
      </c>
      <c r="X344" s="1">
        <f>IF(ISBLANK(V344),0,V344/100*9.8*1/(W344*6)*2*PI())</f>
        <v>0</v>
      </c>
      <c r="Y344" s="1">
        <f>IF(ISBLANK($C344),0,X344/($C344/1000))</f>
        <v>0</v>
      </c>
      <c r="AC344" s="1"/>
      <c r="AD344" s="1">
        <f>IF(ISBLANK(Z344),0,Z344/100*9.8*1/(AB344*6)*2*PI())</f>
        <v>0</v>
      </c>
      <c r="AE344" s="1">
        <f>IF(ISBLANK($C344),0,AD344/($C344/1000))</f>
        <v>0</v>
      </c>
      <c r="AH344" s="1">
        <f>IF(ISBLANK(AF344),0,AF344/100*9.8*1/(AG344*6)*2*PI())</f>
        <v>0</v>
      </c>
      <c r="AI344" s="1">
        <f>IF(ISBLANK($C344),0,AH344/($C344/1000))</f>
        <v>0</v>
      </c>
      <c r="AJ344" s="1">
        <v>2.8</v>
      </c>
      <c r="AK344" s="1"/>
      <c r="AL344" s="1">
        <v>0.1</v>
      </c>
      <c r="AM344" s="1"/>
      <c r="AN344" s="1">
        <f>IF(ISBLANK(AJ344),0,AJ344/100*9.8*1/(AL344*6)*2*PI())</f>
        <v>2.8735100804834635</v>
      </c>
      <c r="AO344" s="1">
        <f>IF(ISBLANK($C344),0,AN344/($C344/1000))</f>
        <v>221.03923696026644</v>
      </c>
      <c r="AT344" s="1">
        <f>IF(ISBLANK(AP344),0,AP344/100*9.8*1/(AR344*6)*2*PI())</f>
        <v>0</v>
      </c>
      <c r="AU344" s="1">
        <f>IF(ISBLANK($C344),0,AT344/($C344/1000))</f>
        <v>0</v>
      </c>
      <c r="AV344" s="1">
        <v>2.2000000000000002</v>
      </c>
      <c r="AW344" s="1">
        <v>0.12</v>
      </c>
      <c r="AX344" s="1">
        <f>IF(ISBLANK(AV344),0,AV344/100*9.8*1/(AW344*6)*2*PI())</f>
        <v>1.8814649336498876</v>
      </c>
      <c r="AY344" s="1">
        <f>IF(ISBLANK($C344),0,AX344/($C344/1000))</f>
        <v>144.72807181922212</v>
      </c>
      <c r="BB344" s="1">
        <v>0</v>
      </c>
      <c r="BC344" s="1">
        <v>0</v>
      </c>
      <c r="BF344" s="1">
        <f>IF(ISBLANK(BD344),0,BD344/100*9.8*1/(BE344*6)*2*PI())</f>
        <v>0</v>
      </c>
      <c r="BG344" s="1">
        <f>IF(ISBLANK($C344),0,BF344/($C344/1000))</f>
        <v>0</v>
      </c>
      <c r="BL344" s="1">
        <f>IF(ISBLANK(BH344),0,BH344/100*9.8*1/(BJ344*6)*2*PI())</f>
        <v>0</v>
      </c>
      <c r="BM344" s="1">
        <f>IF(ISBLANK($C344),0,BL344/($C344/1000))</f>
        <v>0</v>
      </c>
      <c r="BP344" s="1">
        <f>IF(ISBLANK(BN344),0,BN344/100*9.8*1/(BO344*6)*2*PI())</f>
        <v>0</v>
      </c>
      <c r="BQ344" s="1">
        <f>IF(ISBLANK($C344),0,BP344/($C344/1000))</f>
        <v>0</v>
      </c>
      <c r="BR344" s="3" t="s">
        <v>485</v>
      </c>
    </row>
    <row r="345" spans="1:71" ht="13.5" customHeight="1">
      <c r="A345" s="1" t="s">
        <v>45</v>
      </c>
      <c r="B345" s="8" t="s">
        <v>352</v>
      </c>
      <c r="C345" s="1">
        <v>26</v>
      </c>
      <c r="G345" s="1"/>
      <c r="H345" s="1">
        <f>IF(ISBLANK(D345),0,D345/100*9.8*1/(F345*6)*2*PI())</f>
        <v>0</v>
      </c>
      <c r="I345" s="1">
        <f>IF(ISBLANK($C345),0,H345/($C345/1000))</f>
        <v>0</v>
      </c>
      <c r="M345" s="1"/>
      <c r="N345" s="1">
        <f>IF(ISBLANK(J345),0,J345/100*9.8*1/(L345*6)*2*PI())</f>
        <v>0</v>
      </c>
      <c r="O345" s="1">
        <f>IF(ISBLANK($C345),0,N345/($C345/1000))</f>
        <v>0</v>
      </c>
      <c r="P345" s="1"/>
      <c r="Q345" s="1"/>
      <c r="R345" s="1"/>
      <c r="S345" s="1"/>
      <c r="T345" s="1">
        <f>IF(ISBLANK(P345),0,P345/100*9.8*1/(R345*6)*2*PI())</f>
        <v>0</v>
      </c>
      <c r="U345" s="1">
        <f>IF(ISBLANK($C345),0,T345/($C345/1000))</f>
        <v>0</v>
      </c>
      <c r="X345" s="1">
        <f>IF(ISBLANK(V345),0,V345/100*9.8*1/(W345*6)*2*PI())</f>
        <v>0</v>
      </c>
      <c r="Y345" s="1">
        <f>IF(ISBLANK($C345),0,X345/($C345/1000))</f>
        <v>0</v>
      </c>
      <c r="AC345" s="1"/>
      <c r="AD345" s="1">
        <f>IF(ISBLANK(Z345),0,Z345/100*9.8*1/(AB345*6)*2*PI())</f>
        <v>0</v>
      </c>
      <c r="AE345" s="1">
        <f>IF(ISBLANK($C345),0,AD345/($C345/1000))</f>
        <v>0</v>
      </c>
      <c r="AH345" s="1">
        <f>IF(ISBLANK(AF345),0,AF345/100*9.8*1/(AG345*6)*2*PI())</f>
        <v>0</v>
      </c>
      <c r="AI345" s="1">
        <f>IF(ISBLANK($C345),0,AH345/($C345/1000))</f>
        <v>0</v>
      </c>
      <c r="AJ345" s="1">
        <v>8.5</v>
      </c>
      <c r="AK345" s="1"/>
      <c r="AL345" s="1">
        <v>9.5000000000000001E-2</v>
      </c>
      <c r="AM345" s="1"/>
      <c r="AN345" s="1">
        <f>IF(ISBLANK(AJ345),0,AJ345/100*9.8*1/(AL345*6)*2*PI())</f>
        <v>9.1822690541764818</v>
      </c>
      <c r="AO345" s="1">
        <f>IF(ISBLANK($C345),0,AN345/($C345/1000))</f>
        <v>353.16419439140316</v>
      </c>
      <c r="AT345" s="1">
        <f>IF(ISBLANK(AP345),0,AP345/100*9.8*1/(AR345*6)*2*PI())</f>
        <v>0</v>
      </c>
      <c r="AU345" s="1">
        <f>IF(ISBLANK($C345),0,AT345/($C345/1000))</f>
        <v>0</v>
      </c>
      <c r="AV345" s="1">
        <v>7</v>
      </c>
      <c r="AW345" s="1">
        <v>0.105</v>
      </c>
      <c r="AX345" s="1">
        <f>IF(ISBLANK(AV345),0,AV345/100*9.8*1/(AW345*6)*2*PI())</f>
        <v>6.8416906678177742</v>
      </c>
      <c r="AY345" s="1">
        <f>IF(ISBLANK($C345),0,AX345/($C345/1000))</f>
        <v>263.14194876222211</v>
      </c>
      <c r="BB345" s="1">
        <f>IF(ISBLANK(AZ345),0,AZ345/100*9.8*1/(BA345*6)*2*PI())</f>
        <v>0</v>
      </c>
      <c r="BC345" s="1">
        <f>IF(ISBLANK($C345),0,BB345/($C345/1000))</f>
        <v>0</v>
      </c>
      <c r="BF345" s="1">
        <f>IF(ISBLANK(BD345),0,BD345/100*9.8*1/(BE345*6)*2*PI())</f>
        <v>0</v>
      </c>
      <c r="BG345" s="1">
        <f>IF(ISBLANK($C345),0,BF345/($C345/1000))</f>
        <v>0</v>
      </c>
      <c r="BL345" s="1">
        <f>IF(ISBLANK(BH345),0,BH345/100*9.8*1/(BJ345*6)*2*PI())</f>
        <v>0</v>
      </c>
      <c r="BM345" s="1">
        <f>IF(ISBLANK($C345),0,BL345/($C345/1000))</f>
        <v>0</v>
      </c>
      <c r="BP345" s="1">
        <f>IF(ISBLANK(BN345),0,BN345/100*9.8*1/(BO345*6)*2*PI())</f>
        <v>0</v>
      </c>
      <c r="BQ345" s="1">
        <f>IF(ISBLANK($C345),0,BP345/($C345/1000))</f>
        <v>0</v>
      </c>
      <c r="BR345" s="9" t="s">
        <v>985</v>
      </c>
    </row>
    <row r="346" spans="1:71" ht="13.5" customHeight="1">
      <c r="A346" s="1" t="s">
        <v>45</v>
      </c>
      <c r="B346" s="1" t="s">
        <v>486</v>
      </c>
      <c r="C346" s="1">
        <v>26</v>
      </c>
      <c r="G346" s="1"/>
      <c r="H346" s="1">
        <f>IF(ISBLANK(D346),0,D346/100*9.8*1/(F346*6)*2*PI())</f>
        <v>0</v>
      </c>
      <c r="I346" s="1">
        <f>IF(ISBLANK($C346),0,H346/($C346/1000))</f>
        <v>0</v>
      </c>
      <c r="M346" s="1"/>
      <c r="N346" s="1">
        <f>IF(ISBLANK(J346),0,J346/100*9.8*1/(L346*6)*2*PI())</f>
        <v>0</v>
      </c>
      <c r="O346" s="1">
        <f>IF(ISBLANK($C346),0,N346/($C346/1000))</f>
        <v>0</v>
      </c>
      <c r="P346" s="1"/>
      <c r="Q346" s="1"/>
      <c r="R346" s="1"/>
      <c r="S346" s="1"/>
      <c r="T346" s="1">
        <f>IF(ISBLANK(P346),0,P346/100*9.8*1/(R346*6)*2*PI())</f>
        <v>0</v>
      </c>
      <c r="U346" s="1">
        <f>IF(ISBLANK($C346),0,T346/($C346/1000))</f>
        <v>0</v>
      </c>
      <c r="X346" s="1">
        <f>IF(ISBLANK(V346),0,V346/100*9.8*1/(W346*6)*2*PI())</f>
        <v>0</v>
      </c>
      <c r="Y346" s="1">
        <f>IF(ISBLANK($C346),0,X346/($C346/1000))</f>
        <v>0</v>
      </c>
      <c r="AC346" s="1"/>
      <c r="AD346" s="1">
        <f>IF(ISBLANK(Z346),0,Z346/100*9.8*1/(AB346*6)*2*PI())</f>
        <v>0</v>
      </c>
      <c r="AE346" s="1">
        <f>IF(ISBLANK($C346),0,AD346/($C346/1000))</f>
        <v>0</v>
      </c>
      <c r="AH346" s="1">
        <f>IF(ISBLANK(AF346),0,AF346/100*9.8*1/(AG346*6)*2*PI())</f>
        <v>0</v>
      </c>
      <c r="AI346" s="1">
        <f>IF(ISBLANK($C346),0,AH346/($C346/1000))</f>
        <v>0</v>
      </c>
      <c r="AJ346" s="1">
        <v>6</v>
      </c>
      <c r="AK346" s="1"/>
      <c r="AL346" s="1">
        <v>6.5000000000000002E-2</v>
      </c>
      <c r="AM346" s="1"/>
      <c r="AN346" s="1">
        <f>IF(ISBLANK(AJ346),0,AJ346/100*9.8*1/(AL346*6)*2*PI())</f>
        <v>9.4731101554399917</v>
      </c>
      <c r="AO346" s="1">
        <f>IF(ISBLANK($C346),0,AN346/($C346/1000))</f>
        <v>364.35039059384587</v>
      </c>
      <c r="AT346" s="1">
        <f>IF(ISBLANK(AP346),0,AP346/100*9.8*1/(AR346*6)*2*PI())</f>
        <v>0</v>
      </c>
      <c r="AU346" s="1">
        <f>IF(ISBLANK($C346),0,AT346/($C346/1000))</f>
        <v>0</v>
      </c>
      <c r="AV346" s="1">
        <v>5</v>
      </c>
      <c r="AW346" s="1">
        <v>7.4999999999999997E-2</v>
      </c>
      <c r="AX346" s="1">
        <f>IF(ISBLANK(AV346),0,AV346/100*9.8*1/(AW346*6)*2*PI())</f>
        <v>6.8416906678177725</v>
      </c>
      <c r="AY346" s="1">
        <f>IF(ISBLANK($C346),0,AX346/($C346/1000))</f>
        <v>263.14194876222206</v>
      </c>
      <c r="BB346" s="1">
        <v>0</v>
      </c>
      <c r="BC346" s="1">
        <v>0</v>
      </c>
      <c r="BF346" s="1">
        <f>IF(ISBLANK(BD346),0,BD346/100*9.8*1/(BE346*6)*2*PI())</f>
        <v>0</v>
      </c>
      <c r="BG346" s="1">
        <f>IF(ISBLANK($C346),0,BF346/($C346/1000))</f>
        <v>0</v>
      </c>
      <c r="BL346" s="1">
        <f>IF(ISBLANK(BH346),0,BH346/100*9.8*1/(BJ346*6)*2*PI())</f>
        <v>0</v>
      </c>
      <c r="BM346" s="1">
        <f>IF(ISBLANK($C346),0,BL346/($C346/1000))</f>
        <v>0</v>
      </c>
      <c r="BP346" s="1">
        <f>IF(ISBLANK(BN346),0,BN346/100*9.8*1/(BO346*6)*2*PI())</f>
        <v>0</v>
      </c>
      <c r="BQ346" s="1">
        <f>IF(ISBLANK($C346),0,BP346/($C346/1000))</f>
        <v>0</v>
      </c>
      <c r="BR346" s="3" t="s">
        <v>487</v>
      </c>
    </row>
    <row r="347" spans="1:71" ht="13.5" customHeight="1">
      <c r="A347" s="1" t="s">
        <v>45</v>
      </c>
      <c r="B347" s="1" t="s">
        <v>488</v>
      </c>
      <c r="C347" s="1">
        <v>52</v>
      </c>
      <c r="G347" s="1"/>
      <c r="H347" s="1">
        <f>IF(ISBLANK(D347),0,D347/100*9.8*1/(F347*6)*2*PI())</f>
        <v>0</v>
      </c>
      <c r="I347" s="1">
        <f>IF(ISBLANK($C347),0,H347/($C347/1000))</f>
        <v>0</v>
      </c>
      <c r="M347" s="1"/>
      <c r="N347" s="1">
        <f>IF(ISBLANK(J347),0,J347/100*9.8*1/(L347*6)*2*PI())</f>
        <v>0</v>
      </c>
      <c r="O347" s="1">
        <f>IF(ISBLANK($C347),0,N347/($C347/1000))</f>
        <v>0</v>
      </c>
      <c r="P347" s="1"/>
      <c r="Q347" s="1"/>
      <c r="R347" s="1"/>
      <c r="S347" s="1"/>
      <c r="T347" s="1">
        <f>IF(ISBLANK(P347),0,P347/100*9.8*1/(R347*6)*2*PI())</f>
        <v>0</v>
      </c>
      <c r="U347" s="1">
        <f>IF(ISBLANK($C347),0,T347/($C347/1000))</f>
        <v>0</v>
      </c>
      <c r="X347" s="1">
        <f>IF(ISBLANK(V347),0,V347/100*9.8*1/(W347*6)*2*PI())</f>
        <v>0</v>
      </c>
      <c r="Y347" s="1">
        <f>IF(ISBLANK($C347),0,X347/($C347/1000))</f>
        <v>0</v>
      </c>
      <c r="AC347" s="1"/>
      <c r="AD347" s="1">
        <f>IF(ISBLANK(Z347),0,Z347/100*9.8*1/(AB347*6)*2*PI())</f>
        <v>0</v>
      </c>
      <c r="AE347" s="1">
        <f>IF(ISBLANK($C347),0,AD347/($C347/1000))</f>
        <v>0</v>
      </c>
      <c r="AH347" s="1">
        <f>IF(ISBLANK(AF347),0,AF347/100*9.8*1/(AG347*6)*2*PI())</f>
        <v>0</v>
      </c>
      <c r="AI347" s="1">
        <f>IF(ISBLANK($C347),0,AH347/($C347/1000))</f>
        <v>0</v>
      </c>
      <c r="AJ347" s="1">
        <v>7.5</v>
      </c>
      <c r="AK347" s="1"/>
      <c r="AL347" s="1">
        <v>0.2</v>
      </c>
      <c r="AM347" s="1"/>
      <c r="AN347" s="1">
        <f>IF(ISBLANK(AJ347),0,AJ347/100*9.8*1/(AL347*6)*2*PI())</f>
        <v>3.8484510006474961</v>
      </c>
      <c r="AO347" s="1">
        <f>IF(ISBLANK($C347),0,AN347/($C347/1000))</f>
        <v>74.008673089374923</v>
      </c>
      <c r="AT347" s="1">
        <f>IF(ISBLANK(AP347),0,AP347/100*9.8*1/(AR347*6)*2*PI())</f>
        <v>0</v>
      </c>
      <c r="AU347" s="1">
        <f>IF(ISBLANK($C347),0,AT347/($C347/1000))</f>
        <v>0</v>
      </c>
      <c r="AV347" s="1">
        <v>6.5</v>
      </c>
      <c r="AW347" s="1">
        <v>0.22</v>
      </c>
      <c r="AX347" s="1">
        <f>IF(ISBLANK(AV347),0,AV347/100*9.8*1/(AW347*6)*2*PI())</f>
        <v>3.0321129096010586</v>
      </c>
      <c r="AY347" s="1">
        <f>IF(ISBLANK($C347),0,AX347/($C347/1000))</f>
        <v>58.309863646174207</v>
      </c>
      <c r="BB347" s="1">
        <v>0</v>
      </c>
      <c r="BC347" s="1">
        <v>0</v>
      </c>
      <c r="BF347" s="1">
        <f>IF(ISBLANK(BD347),0,BD347/100*9.8*1/(BE347*6)*2*PI())</f>
        <v>0</v>
      </c>
      <c r="BG347" s="1">
        <f>IF(ISBLANK($C347),0,BF347/($C347/1000))</f>
        <v>0</v>
      </c>
      <c r="BL347" s="1">
        <f>IF(ISBLANK(BH347),0,BH347/100*9.8*1/(BJ347*6)*2*PI())</f>
        <v>0</v>
      </c>
      <c r="BM347" s="1">
        <f>IF(ISBLANK($C347),0,BL347/($C347/1000))</f>
        <v>0</v>
      </c>
      <c r="BP347" s="1">
        <f>IF(ISBLANK(BN347),0,BN347/100*9.8*1/(BO347*6)*2*PI())</f>
        <v>0</v>
      </c>
      <c r="BQ347" s="1">
        <f>IF(ISBLANK($C347),0,BP347/($C347/1000))</f>
        <v>0</v>
      </c>
      <c r="BR347" s="3" t="s">
        <v>489</v>
      </c>
    </row>
    <row r="348" spans="1:71" ht="13.5" customHeight="1">
      <c r="A348" s="1" t="s">
        <v>45</v>
      </c>
      <c r="B348" s="1" t="s">
        <v>490</v>
      </c>
      <c r="C348" s="1">
        <v>11</v>
      </c>
      <c r="G348" s="1"/>
      <c r="H348" s="1">
        <f>IF(ISBLANK(D348),0,D348/100*9.8*1/(F348*6)*2*PI())</f>
        <v>0</v>
      </c>
      <c r="I348" s="1">
        <f>IF(ISBLANK($C348),0,H348/($C348/1000))</f>
        <v>0</v>
      </c>
      <c r="M348" s="1"/>
      <c r="N348" s="1">
        <f>IF(ISBLANK(J348),0,J348/100*9.8*1/(L348*6)*2*PI())</f>
        <v>0</v>
      </c>
      <c r="O348" s="1">
        <f>IF(ISBLANK($C348),0,N348/($C348/1000))</f>
        <v>0</v>
      </c>
      <c r="P348" s="1"/>
      <c r="Q348" s="1"/>
      <c r="R348" s="1"/>
      <c r="S348" s="1"/>
      <c r="T348" s="1">
        <f>IF(ISBLANK(P348),0,P348/100*9.8*1/(R348*6)*2*PI())</f>
        <v>0</v>
      </c>
      <c r="U348" s="1">
        <f>IF(ISBLANK($C348),0,T348/($C348/1000))</f>
        <v>0</v>
      </c>
      <c r="X348" s="1">
        <f>IF(ISBLANK(V348),0,V348/100*9.8*1/(W348*6)*2*PI())</f>
        <v>0</v>
      </c>
      <c r="Y348" s="1">
        <f>IF(ISBLANK($C348),0,X348/($C348/1000))</f>
        <v>0</v>
      </c>
      <c r="AC348" s="1"/>
      <c r="AD348" s="1">
        <f>IF(ISBLANK(Z348),0,Z348/100*9.8*1/(AB348*6)*2*PI())</f>
        <v>0</v>
      </c>
      <c r="AE348" s="1">
        <f>IF(ISBLANK($C348),0,AD348/($C348/1000))</f>
        <v>0</v>
      </c>
      <c r="AH348" s="1">
        <f>IF(ISBLANK(AF348),0,AF348/100*9.8*1/(AG348*6)*2*PI())</f>
        <v>0</v>
      </c>
      <c r="AI348" s="1">
        <f>IF(ISBLANK($C348),0,AH348/($C348/1000))</f>
        <v>0</v>
      </c>
      <c r="AJ348" s="1">
        <v>2.2000000000000002</v>
      </c>
      <c r="AK348" s="1"/>
      <c r="AL348" s="1">
        <v>0.11</v>
      </c>
      <c r="AM348" s="1"/>
      <c r="AN348" s="1">
        <f>IF(ISBLANK(AJ348),0,AJ348/100*9.8*1/(AL348*6)*2*PI())</f>
        <v>2.0525072003453317</v>
      </c>
      <c r="AO348" s="1">
        <f>IF(ISBLANK($C348),0,AN348/($C348/1000))</f>
        <v>186.59156366775744</v>
      </c>
      <c r="AT348" s="1">
        <f>IF(ISBLANK(AP348),0,AP348/100*9.8*1/(AR348*6)*2*PI())</f>
        <v>0</v>
      </c>
      <c r="AU348" s="1">
        <f>IF(ISBLANK($C348),0,AT348/($C348/1000))</f>
        <v>0</v>
      </c>
      <c r="AV348" s="1">
        <v>1.8</v>
      </c>
      <c r="AW348" s="1">
        <v>0.11</v>
      </c>
      <c r="AX348" s="1">
        <f>IF(ISBLANK(AV348),0,AV348/100*9.8*1/(AW348*6)*2*PI())</f>
        <v>1.6793240730098171</v>
      </c>
      <c r="AY348" s="1">
        <f>IF(ISBLANK($C348),0,AX348/($C348/1000))</f>
        <v>152.66582481907429</v>
      </c>
      <c r="BB348" s="1">
        <v>0</v>
      </c>
      <c r="BC348" s="1">
        <v>0</v>
      </c>
      <c r="BF348" s="1">
        <f>IF(ISBLANK(BD348),0,BD348/100*9.8*1/(BE348*6)*2*PI())</f>
        <v>0</v>
      </c>
      <c r="BG348" s="1">
        <f>IF(ISBLANK($C348),0,BF348/($C348/1000))</f>
        <v>0</v>
      </c>
      <c r="BL348" s="1">
        <f>IF(ISBLANK(BH348),0,BH348/100*9.8*1/(BJ348*6)*2*PI())</f>
        <v>0</v>
      </c>
      <c r="BM348" s="1">
        <f>IF(ISBLANK($C348),0,BL348/($C348/1000))</f>
        <v>0</v>
      </c>
      <c r="BP348" s="1">
        <f>IF(ISBLANK(BN348),0,BN348/100*9.8*1/(BO348*6)*2*PI())</f>
        <v>0</v>
      </c>
      <c r="BQ348" s="1">
        <f>IF(ISBLANK($C348),0,BP348/($C348/1000))</f>
        <v>0</v>
      </c>
      <c r="BR348" s="3" t="s">
        <v>491</v>
      </c>
    </row>
    <row r="349" spans="1:71" ht="13.5" customHeight="1">
      <c r="A349" s="1" t="s">
        <v>45</v>
      </c>
      <c r="B349" s="1" t="s">
        <v>490</v>
      </c>
      <c r="C349" s="1">
        <v>11</v>
      </c>
      <c r="G349" s="1"/>
      <c r="H349" s="1">
        <f>IF(ISBLANK(D349),0,D349/100*9.8*1/(F349*6)*2*PI())</f>
        <v>0</v>
      </c>
      <c r="I349" s="1">
        <f>IF(ISBLANK($C349),0,H349/($C349/1000))</f>
        <v>0</v>
      </c>
      <c r="M349" s="1"/>
      <c r="N349" s="1">
        <f>IF(ISBLANK(J349),0,J349/100*9.8*1/(L349*6)*2*PI())</f>
        <v>0</v>
      </c>
      <c r="O349" s="1">
        <f>IF(ISBLANK($C349),0,N349/($C349/1000))</f>
        <v>0</v>
      </c>
      <c r="P349" s="1"/>
      <c r="Q349" s="1"/>
      <c r="R349" s="1"/>
      <c r="S349" s="1"/>
      <c r="T349" s="1">
        <f>IF(ISBLANK(P349),0,P349/100*9.8*1/(R349*6)*2*PI())</f>
        <v>0</v>
      </c>
      <c r="U349" s="1">
        <f>IF(ISBLANK($C349),0,T349/($C349/1000))</f>
        <v>0</v>
      </c>
      <c r="X349" s="1">
        <f>IF(ISBLANK(V349),0,V349/100*9.8*1/(W349*6)*2*PI())</f>
        <v>0</v>
      </c>
      <c r="Y349" s="1">
        <f>IF(ISBLANK($C349),0,X349/($C349/1000))</f>
        <v>0</v>
      </c>
      <c r="AC349" s="1"/>
      <c r="AD349" s="1">
        <f>IF(ISBLANK(Z349),0,Z349/100*9.8*1/(AB349*6)*2*PI())</f>
        <v>0</v>
      </c>
      <c r="AE349" s="1">
        <f>IF(ISBLANK($C349),0,AD349/($C349/1000))</f>
        <v>0</v>
      </c>
      <c r="AH349" s="1">
        <f>IF(ISBLANK(AF349),0,AF349/100*9.8*1/(AG349*6)*2*PI())</f>
        <v>0</v>
      </c>
      <c r="AI349" s="1">
        <f>IF(ISBLANK($C349),0,AH349/($C349/1000))</f>
        <v>0</v>
      </c>
      <c r="AJ349" s="1">
        <v>2.2000000000000002</v>
      </c>
      <c r="AK349" s="1"/>
      <c r="AL349" s="1">
        <v>0.11</v>
      </c>
      <c r="AM349" s="1"/>
      <c r="AN349" s="1">
        <f>IF(ISBLANK(AJ349),0,AJ349/100*9.8*1/(AL349*6)*2*PI())</f>
        <v>2.0525072003453317</v>
      </c>
      <c r="AO349" s="1">
        <f>IF(ISBLANK($C349),0,AN349/($C349/1000))</f>
        <v>186.59156366775744</v>
      </c>
      <c r="AT349" s="1">
        <f>IF(ISBLANK(AP349),0,AP349/100*9.8*1/(AR349*6)*2*PI())</f>
        <v>0</v>
      </c>
      <c r="AU349" s="1">
        <f>IF(ISBLANK($C349),0,AT349/($C349/1000))</f>
        <v>0</v>
      </c>
      <c r="AV349" s="1">
        <v>1.8</v>
      </c>
      <c r="AW349" s="1">
        <v>0.13</v>
      </c>
      <c r="AX349" s="1">
        <f>IF(ISBLANK(AV349),0,AV349/100*9.8*1/(AW349*6)*2*PI())</f>
        <v>1.4209665233159989</v>
      </c>
      <c r="AY349" s="1">
        <f>IF(ISBLANK($C349),0,AX349/($C349/1000))</f>
        <v>129.17877484690899</v>
      </c>
      <c r="BB349" s="1">
        <v>0</v>
      </c>
      <c r="BC349" s="1">
        <v>0</v>
      </c>
      <c r="BF349" s="1">
        <f>IF(ISBLANK(BD349),0,BD349/100*9.8*1/(BE349*6)*2*PI())</f>
        <v>0</v>
      </c>
      <c r="BG349" s="1">
        <f>IF(ISBLANK($C349),0,BF349/($C349/1000))</f>
        <v>0</v>
      </c>
      <c r="BL349" s="1">
        <f>IF(ISBLANK(BH349),0,BH349/100*9.8*1/(BJ349*6)*2*PI())</f>
        <v>0</v>
      </c>
      <c r="BM349" s="1">
        <f>IF(ISBLANK($C349),0,BL349/($C349/1000))</f>
        <v>0</v>
      </c>
      <c r="BP349" s="1">
        <f>IF(ISBLANK(BN349),0,BN349/100*9.8*1/(BO349*6)*2*PI())</f>
        <v>0</v>
      </c>
      <c r="BQ349" s="1">
        <f>IF(ISBLANK($C349),0,BP349/($C349/1000))</f>
        <v>0</v>
      </c>
      <c r="BR349" s="3" t="s">
        <v>492</v>
      </c>
    </row>
    <row r="350" spans="1:71" ht="13.5" customHeight="1">
      <c r="A350" s="1" t="s">
        <v>45</v>
      </c>
      <c r="B350" s="1" t="s">
        <v>493</v>
      </c>
      <c r="C350" s="1">
        <v>6</v>
      </c>
      <c r="G350" s="1"/>
      <c r="H350" s="1">
        <f>IF(ISBLANK(D350),0,D350/100*9.8*1/(F350*6)*2*PI())</f>
        <v>0</v>
      </c>
      <c r="I350" s="1">
        <f>IF(ISBLANK($C350),0,H350/($C350/1000))</f>
        <v>0</v>
      </c>
      <c r="M350" s="1"/>
      <c r="N350" s="1">
        <f>IF(ISBLANK(J350),0,J350/100*9.8*1/(L350*6)*2*PI())</f>
        <v>0</v>
      </c>
      <c r="O350" s="1">
        <f>IF(ISBLANK($C350),0,N350/($C350/1000))</f>
        <v>0</v>
      </c>
      <c r="P350" s="1"/>
      <c r="Q350" s="1"/>
      <c r="R350" s="1"/>
      <c r="S350" s="1"/>
      <c r="T350" s="1">
        <f>IF(ISBLANK(P350),0,P350/100*9.8*1/(R350*6)*2*PI())</f>
        <v>0</v>
      </c>
      <c r="U350" s="1">
        <f>IF(ISBLANK($C350),0,T350/($C350/1000))</f>
        <v>0</v>
      </c>
      <c r="X350" s="1">
        <f>IF(ISBLANK(V350),0,V350/100*9.8*1/(W350*6)*2*PI())</f>
        <v>0</v>
      </c>
      <c r="Y350" s="1">
        <f>IF(ISBLANK($C350),0,X350/($C350/1000))</f>
        <v>0</v>
      </c>
      <c r="AC350" s="1"/>
      <c r="AD350" s="1">
        <f>IF(ISBLANK(Z350),0,Z350/100*9.8*1/(AB350*6)*2*PI())</f>
        <v>0</v>
      </c>
      <c r="AE350" s="1">
        <f>IF(ISBLANK($C350),0,AD350/($C350/1000))</f>
        <v>0</v>
      </c>
      <c r="AH350" s="1">
        <f>IF(ISBLANK(AF350),0,AF350/100*9.8*1/(AG350*6)*2*PI())</f>
        <v>0</v>
      </c>
      <c r="AI350" s="1">
        <f>IF(ISBLANK($C350),0,AH350/($C350/1000))</f>
        <v>0</v>
      </c>
      <c r="AJ350" s="1">
        <v>1</v>
      </c>
      <c r="AK350" s="1"/>
      <c r="AL350" s="1">
        <v>7.4999999999999997E-2</v>
      </c>
      <c r="AM350" s="1"/>
      <c r="AN350" s="1">
        <f>IF(ISBLANK(AJ350),0,AJ350/100*9.8*1/(AL350*6)*2*PI())</f>
        <v>1.3683381335635545</v>
      </c>
      <c r="AO350" s="1">
        <f>IF(ISBLANK($C350),0,AN350/($C350/1000))</f>
        <v>228.05635559392573</v>
      </c>
      <c r="AT350" s="1">
        <f>IF(ISBLANK(AP350),0,AP350/100*9.8*1/(AR350*6)*2*PI())</f>
        <v>0</v>
      </c>
      <c r="AU350" s="1">
        <f>IF(ISBLANK($C350),0,AT350/($C350/1000))</f>
        <v>0</v>
      </c>
      <c r="AV350" s="1">
        <v>0.9</v>
      </c>
      <c r="AW350" s="1">
        <v>8.5000000000000006E-2</v>
      </c>
      <c r="AX350" s="1">
        <f>IF(ISBLANK(AV350),0,AV350/100*9.8*1/(AW350*6)*2*PI())</f>
        <v>1.0866214590063521</v>
      </c>
      <c r="AY350" s="1">
        <f>IF(ISBLANK($C350),0,AX350/($C350/1000))</f>
        <v>181.10357650105868</v>
      </c>
      <c r="BB350" s="1">
        <v>0</v>
      </c>
      <c r="BC350" s="1">
        <v>0</v>
      </c>
      <c r="BF350" s="1">
        <f>IF(ISBLANK(BD350),0,BD350/100*9.8*1/(BE350*6)*2*PI())</f>
        <v>0</v>
      </c>
      <c r="BG350" s="1">
        <f>IF(ISBLANK($C350),0,BF350/($C350/1000))</f>
        <v>0</v>
      </c>
      <c r="BL350" s="1">
        <f>IF(ISBLANK(BH350),0,BH350/100*9.8*1/(BJ350*6)*2*PI())</f>
        <v>0</v>
      </c>
      <c r="BM350" s="1">
        <f>IF(ISBLANK($C350),0,BL350/($C350/1000))</f>
        <v>0</v>
      </c>
      <c r="BP350" s="1">
        <f>IF(ISBLANK(BN350),0,BN350/100*9.8*1/(BO350*6)*2*PI())</f>
        <v>0</v>
      </c>
      <c r="BQ350" s="1">
        <f>IF(ISBLANK($C350),0,BP350/($C350/1000))</f>
        <v>0</v>
      </c>
      <c r="BR350" s="3" t="s">
        <v>494</v>
      </c>
    </row>
    <row r="351" spans="1:71" ht="13.5" customHeight="1">
      <c r="A351" s="1" t="s">
        <v>45</v>
      </c>
      <c r="B351" s="1" t="s">
        <v>64</v>
      </c>
      <c r="C351" s="1">
        <v>66</v>
      </c>
      <c r="D351" s="1">
        <v>30</v>
      </c>
      <c r="E351" s="1"/>
      <c r="F351" s="1">
        <v>8.5999999999999993E-2</v>
      </c>
      <c r="G351" s="1"/>
      <c r="H351" s="1">
        <f>IF(ISBLANK(D351),0,D351/100*9.8*1/(F351*6)*2*PI())</f>
        <v>35.799544192069732</v>
      </c>
      <c r="I351" s="1">
        <f>IF(ISBLANK($C351),0,H351/($C351/1000))</f>
        <v>542.4173362434808</v>
      </c>
      <c r="J351" s="1">
        <v>28</v>
      </c>
      <c r="K351" s="1"/>
      <c r="L351" s="1">
        <v>9.5000000000000001E-2</v>
      </c>
      <c r="M351" s="1"/>
      <c r="N351" s="1">
        <f>IF(ISBLANK(J351),0,J351/100*9.8*1/(L351*6)*2*PI())</f>
        <v>30.24747453140489</v>
      </c>
      <c r="O351" s="1">
        <f>IF(ISBLANK($C351),0,N351/($C351/1000))</f>
        <v>458.29506865764984</v>
      </c>
      <c r="P351" s="1"/>
      <c r="Q351" s="1"/>
      <c r="R351" s="1"/>
      <c r="S351" s="1"/>
      <c r="T351" s="1">
        <f>IF(ISBLANK(P351),0,P351/100*9.8*1/(R351*6)*2*PI())</f>
        <v>0</v>
      </c>
      <c r="U351" s="1">
        <f>IF(ISBLANK($C351),0,T351/($C351/1000))</f>
        <v>0</v>
      </c>
      <c r="X351" s="1">
        <f>IF(ISBLANK(V351),0,V351/100*9.8*1/(W351*6)*2*PI())</f>
        <v>0</v>
      </c>
      <c r="Y351" s="1">
        <f>IF(ISBLANK($C351),0,X351/($C351/1000))</f>
        <v>0</v>
      </c>
      <c r="AC351" s="1"/>
      <c r="AD351" s="1">
        <f>IF(ISBLANK(Z351),0,Z351/100*9.8*1/(AB351*6)*2*PI())</f>
        <v>0</v>
      </c>
      <c r="AE351" s="1">
        <f>IF(ISBLANK($C351),0,AD351/($C351/1000))</f>
        <v>0</v>
      </c>
      <c r="AH351" s="1">
        <f>IF(ISBLANK(AF351),0,AF351/100*9.8*1/(AG351*6)*2*PI())</f>
        <v>0</v>
      </c>
      <c r="AI351" s="1">
        <f>IF(ISBLANK($C351),0,AH351/($C351/1000))</f>
        <v>0</v>
      </c>
      <c r="AN351" s="1">
        <f>IF(ISBLANK(AJ351),0,AJ351/100*9.8*1/(AL351*6)*2*PI())</f>
        <v>0</v>
      </c>
      <c r="AO351" s="1">
        <f>IF(ISBLANK($C351),0,AN351/($C351/1000))</f>
        <v>0</v>
      </c>
      <c r="AT351" s="1">
        <f>IF(ISBLANK(AP351),0,AP351/100*9.8*1/(AR351*6)*2*PI())</f>
        <v>0</v>
      </c>
      <c r="AU351" s="1">
        <f>IF(ISBLANK($C351),0,AT351/($C351/1000))</f>
        <v>0</v>
      </c>
      <c r="AX351" s="1">
        <f>IF(ISBLANK(AV351),0,AV351/100*9.8*1/(AW351*6)*2*PI())</f>
        <v>0</v>
      </c>
      <c r="AY351" s="1">
        <f>IF(ISBLANK($C351),0,AX351/($C351/1000))</f>
        <v>0</v>
      </c>
      <c r="BB351" s="1">
        <v>0</v>
      </c>
      <c r="BC351" s="1">
        <v>0</v>
      </c>
      <c r="BF351" s="1">
        <f>IF(ISBLANK(BD351),0,BD351/100*9.8*1/(BE351*6)*2*PI())</f>
        <v>0</v>
      </c>
      <c r="BG351" s="1">
        <f>IF(ISBLANK($C351),0,BF351/($C351/1000))</f>
        <v>0</v>
      </c>
      <c r="BL351" s="1">
        <f>IF(ISBLANK(BH351),0,BH351/100*9.8*1/(BJ351*6)*2*PI())</f>
        <v>0</v>
      </c>
      <c r="BM351" s="1">
        <f>IF(ISBLANK($C351),0,BL351/($C351/1000))</f>
        <v>0</v>
      </c>
      <c r="BP351" s="1">
        <f>IF(ISBLANK(BN351),0,BN351/100*9.8*1/(BO351*6)*2*PI())</f>
        <v>0</v>
      </c>
      <c r="BQ351" s="1">
        <f>IF(ISBLANK($C351),0,BP351/($C351/1000))</f>
        <v>0</v>
      </c>
      <c r="BR351" s="3" t="s">
        <v>65</v>
      </c>
    </row>
    <row r="352" spans="1:71" ht="13.5" customHeight="1">
      <c r="A352" s="1" t="s">
        <v>45</v>
      </c>
      <c r="B352" s="1" t="s">
        <v>55</v>
      </c>
      <c r="C352" s="1">
        <v>81</v>
      </c>
      <c r="D352" s="1">
        <v>42</v>
      </c>
      <c r="E352" s="1"/>
      <c r="F352" s="1">
        <v>0.11</v>
      </c>
      <c r="G352" s="1"/>
      <c r="H352" s="1">
        <f>IF(ISBLANK(D352),0,D352/100*9.8*1/(F352*6)*2*PI())</f>
        <v>39.184228370229064</v>
      </c>
      <c r="I352" s="1">
        <f>IF(ISBLANK($C352),0,H352/($C352/1000))</f>
        <v>483.75590580529706</v>
      </c>
      <c r="J352" s="1">
        <v>36</v>
      </c>
      <c r="K352" s="1"/>
      <c r="L352" s="1">
        <v>0.12</v>
      </c>
      <c r="M352" s="1"/>
      <c r="N352" s="1">
        <f>IF(ISBLANK(J352),0,J352/100*9.8*1/(L352*6)*2*PI())</f>
        <v>30.787608005179976</v>
      </c>
      <c r="O352" s="1">
        <f>IF(ISBLANK($C352),0,N352/($C352/1000))</f>
        <v>380.09392598987625</v>
      </c>
      <c r="P352" s="1"/>
      <c r="Q352" s="1"/>
      <c r="R352" s="1"/>
      <c r="S352" s="1"/>
      <c r="T352" s="1">
        <f>IF(ISBLANK(P352),0,P352/100*9.8*1/(R352*6)*2*PI())</f>
        <v>0</v>
      </c>
      <c r="U352" s="1">
        <f>IF(ISBLANK($C352),0,T352/($C352/1000))</f>
        <v>0</v>
      </c>
      <c r="X352" s="1">
        <f>IF(ISBLANK(V352),0,V352/100*9.8*1/(W352*6)*2*PI())</f>
        <v>0</v>
      </c>
      <c r="Y352" s="1">
        <f>IF(ISBLANK($C352),0,X352/($C352/1000))</f>
        <v>0</v>
      </c>
      <c r="AC352" s="1"/>
      <c r="AD352" s="1">
        <f>IF(ISBLANK(Z352),0,Z352/100*9.8*1/(AB352*6)*2*PI())</f>
        <v>0</v>
      </c>
      <c r="AE352" s="1">
        <f>IF(ISBLANK($C352),0,AD352/($C352/1000))</f>
        <v>0</v>
      </c>
      <c r="AH352" s="1">
        <f>IF(ISBLANK(AF352),0,AF352/100*9.8*1/(AG352*6)*2*PI())</f>
        <v>0</v>
      </c>
      <c r="AI352" s="1">
        <f>IF(ISBLANK($C352),0,AH352/($C352/1000))</f>
        <v>0</v>
      </c>
      <c r="AN352" s="1">
        <f>IF(ISBLANK(AJ352),0,AJ352/100*9.8*1/(AL352*6)*2*PI())</f>
        <v>0</v>
      </c>
      <c r="AO352" s="1">
        <f>IF(ISBLANK($C352),0,AN352/($C352/1000))</f>
        <v>0</v>
      </c>
      <c r="AT352" s="1">
        <f>IF(ISBLANK(AP352),0,AP352/100*9.8*1/(AR352*6)*2*PI())</f>
        <v>0</v>
      </c>
      <c r="AU352" s="1">
        <f>IF(ISBLANK($C352),0,AT352/($C352/1000))</f>
        <v>0</v>
      </c>
      <c r="AX352" s="1">
        <f>IF(ISBLANK(AV352),0,AV352/100*9.8*1/(AW352*6)*2*PI())</f>
        <v>0</v>
      </c>
      <c r="AY352" s="1">
        <f>IF(ISBLANK($C352),0,AX352/($C352/1000))</f>
        <v>0</v>
      </c>
      <c r="BB352" s="1">
        <v>0</v>
      </c>
      <c r="BC352" s="1">
        <v>0</v>
      </c>
      <c r="BF352" s="1">
        <f>IF(ISBLANK(BD352),0,BD352/100*9.8*1/(BE352*6)*2*PI())</f>
        <v>0</v>
      </c>
      <c r="BG352" s="1">
        <f>IF(ISBLANK($C352),0,BF352/($C352/1000))</f>
        <v>0</v>
      </c>
      <c r="BL352" s="1">
        <f>IF(ISBLANK(BH352),0,BH352/100*9.8*1/(BJ352*6)*2*PI())</f>
        <v>0</v>
      </c>
      <c r="BM352" s="1">
        <f>IF(ISBLANK($C352),0,BL352/($C352/1000))</f>
        <v>0</v>
      </c>
      <c r="BP352" s="1">
        <f>IF(ISBLANK(BN352),0,BN352/100*9.8*1/(BO352*6)*2*PI())</f>
        <v>0</v>
      </c>
      <c r="BQ352" s="1">
        <f>IF(ISBLANK($C352),0,BP352/($C352/1000))</f>
        <v>0</v>
      </c>
      <c r="BR352" s="9" t="s">
        <v>996</v>
      </c>
    </row>
    <row r="353" spans="1:70" ht="13.5" customHeight="1">
      <c r="A353" s="1" t="s">
        <v>45</v>
      </c>
      <c r="B353" s="1" t="s">
        <v>46</v>
      </c>
      <c r="C353" s="1">
        <v>90</v>
      </c>
      <c r="D353" s="1">
        <v>57</v>
      </c>
      <c r="E353" s="1"/>
      <c r="F353" s="1">
        <v>0.125</v>
      </c>
      <c r="G353" s="1"/>
      <c r="H353" s="1">
        <f>IF(ISBLANK(D353),0,D353/100*9.8*1/(F353*6)*2*PI())</f>
        <v>46.797164167873561</v>
      </c>
      <c r="I353" s="1">
        <f>IF(ISBLANK($C353),0,H353/($C353/1000))</f>
        <v>519.96849075415071</v>
      </c>
      <c r="J353" s="1">
        <v>48</v>
      </c>
      <c r="K353" s="1"/>
      <c r="L353" s="1">
        <v>0.14000000000000001</v>
      </c>
      <c r="M353" s="1"/>
      <c r="N353" s="1">
        <f>IF(ISBLANK(J353),0,J353/100*9.8*1/(L353*6)*2*PI())</f>
        <v>35.185837720205676</v>
      </c>
      <c r="O353" s="1">
        <f>IF(ISBLANK($C353),0,N353/($C353/1000))</f>
        <v>390.95375244672977</v>
      </c>
      <c r="P353" s="1"/>
      <c r="Q353" s="1"/>
      <c r="R353" s="1"/>
      <c r="S353" s="1"/>
      <c r="T353" s="1">
        <f>IF(ISBLANK(P353),0,P353/100*9.8*1/(R353*6)*2*PI())</f>
        <v>0</v>
      </c>
      <c r="U353" s="1">
        <f>IF(ISBLANK($C353),0,T353/($C353/1000))</f>
        <v>0</v>
      </c>
      <c r="X353" s="1">
        <f>IF(ISBLANK(V353),0,V353/100*9.8*1/(W353*6)*2*PI())</f>
        <v>0</v>
      </c>
      <c r="Y353" s="1">
        <f>IF(ISBLANK($C353),0,X353/($C353/1000))</f>
        <v>0</v>
      </c>
      <c r="AC353" s="1"/>
      <c r="AD353" s="1">
        <f>IF(ISBLANK(Z353),0,Z353/100*9.8*1/(AB353*6)*2*PI())</f>
        <v>0</v>
      </c>
      <c r="AE353" s="1">
        <f>IF(ISBLANK($C353),0,AD353/($C353/1000))</f>
        <v>0</v>
      </c>
      <c r="AH353" s="1">
        <f>IF(ISBLANK(AF353),0,AF353/100*9.8*1/(AG353*6)*2*PI())</f>
        <v>0</v>
      </c>
      <c r="AI353" s="1">
        <f>IF(ISBLANK($C353),0,AH353/($C353/1000))</f>
        <v>0</v>
      </c>
      <c r="AN353" s="1">
        <f>IF(ISBLANK(AJ353),0,AJ353/100*9.8*1/(AL353*6)*2*PI())</f>
        <v>0</v>
      </c>
      <c r="AO353" s="1">
        <f>IF(ISBLANK($C353),0,AN353/($C353/1000))</f>
        <v>0</v>
      </c>
      <c r="AT353" s="1">
        <f>IF(ISBLANK(AP353),0,AP353/100*9.8*1/(AR353*6)*2*PI())</f>
        <v>0</v>
      </c>
      <c r="AU353" s="1">
        <f>IF(ISBLANK($C353),0,AT353/($C353/1000))</f>
        <v>0</v>
      </c>
      <c r="AX353" s="1">
        <f>IF(ISBLANK(AV353),0,AV353/100*9.8*1/(AW353*6)*2*PI())</f>
        <v>0</v>
      </c>
      <c r="AY353" s="1">
        <f>IF(ISBLANK($C353),0,AX353/($C353/1000))</f>
        <v>0</v>
      </c>
      <c r="BB353" s="1">
        <v>0</v>
      </c>
      <c r="BC353" s="1">
        <v>0</v>
      </c>
      <c r="BF353" s="1">
        <f>IF(ISBLANK(BD353),0,BD353/100*9.8*1/(BE353*6)*2*PI())</f>
        <v>0</v>
      </c>
      <c r="BG353" s="1">
        <f>IF(ISBLANK($C353),0,BF353/($C353/1000))</f>
        <v>0</v>
      </c>
      <c r="BL353" s="1">
        <f>IF(ISBLANK(BH353),0,BH353/100*9.8*1/(BJ353*6)*2*PI())</f>
        <v>0</v>
      </c>
      <c r="BM353" s="1">
        <f>IF(ISBLANK($C353),0,BL353/($C353/1000))</f>
        <v>0</v>
      </c>
      <c r="BP353" s="1">
        <f>IF(ISBLANK(BN353),0,BN353/100*9.8*1/(BO353*6)*2*PI())</f>
        <v>0</v>
      </c>
      <c r="BQ353" s="1">
        <f>IF(ISBLANK($C353),0,BP353/($C353/1000))</f>
        <v>0</v>
      </c>
      <c r="BR353" s="9" t="s">
        <v>997</v>
      </c>
    </row>
    <row r="354" spans="1:70" ht="13.5" customHeight="1">
      <c r="A354" s="1" t="s">
        <v>76</v>
      </c>
      <c r="B354" s="1" t="s">
        <v>738</v>
      </c>
      <c r="C354" s="1">
        <v>3.1</v>
      </c>
      <c r="H354" s="1">
        <f>IF(ISBLANK(D354),0,D354/100*9.8*1/(F354*6)*2*PI())</f>
        <v>0</v>
      </c>
      <c r="I354" s="1">
        <f>IF(ISBLANK($C354),0,H354/($C354/1000))</f>
        <v>0</v>
      </c>
      <c r="M354" s="1"/>
      <c r="N354" s="1">
        <f>IF(ISBLANK(J354),0,J354/100*9.8*1/(L354*6)*2*PI())</f>
        <v>0</v>
      </c>
      <c r="O354" s="1">
        <f>IF(ISBLANK($C354),0,N354/($C354/1000))</f>
        <v>0</v>
      </c>
      <c r="P354" s="1"/>
      <c r="Q354" s="1"/>
      <c r="R354" s="1"/>
      <c r="S354" s="1"/>
      <c r="T354" s="1">
        <f>IF(ISBLANK(P354),0,P354/100*9.8*1/(R354*6)*2*PI())</f>
        <v>0</v>
      </c>
      <c r="U354" s="1">
        <f>IF(ISBLANK($C354),0,T354/($C354/1000))</f>
        <v>0</v>
      </c>
      <c r="X354" s="1">
        <f>IF(ISBLANK(V354),0,V354/100*9.8*1/(W354*6)*2*PI())</f>
        <v>0</v>
      </c>
      <c r="Y354" s="1">
        <f>IF(ISBLANK($C354),0,X354/($C354/1000))</f>
        <v>0</v>
      </c>
      <c r="AC354" s="1"/>
      <c r="AD354" s="1">
        <f>IF(ISBLANK(Z354),0,Z354/100*9.8*1/(AB354*6)*2*PI())</f>
        <v>0</v>
      </c>
      <c r="AE354" s="1">
        <f>IF(ISBLANK($C354),0,AD354/($C354/1000))</f>
        <v>0</v>
      </c>
      <c r="AH354" s="1">
        <f>IF(ISBLANK(AF354),0,AF354/100*9.8*1/(AG354*6)*2*PI())</f>
        <v>0</v>
      </c>
      <c r="AI354" s="1">
        <f>IF(ISBLANK($C354),0,AH354/($C354/1000))</f>
        <v>0</v>
      </c>
      <c r="AN354" s="1">
        <f>IF(ISBLANK(AJ354),0,AJ354/100*9.8*1/(AL354*6)*2*PI())</f>
        <v>0</v>
      </c>
      <c r="AO354" s="1">
        <f>IF(ISBLANK($C354),0,AN354/($C354/1000))</f>
        <v>0</v>
      </c>
      <c r="AP354" s="1">
        <v>0.55000000000000004</v>
      </c>
      <c r="AQ354" s="1"/>
      <c r="AR354" s="1">
        <v>4.9000000000000002E-2</v>
      </c>
      <c r="AS354" s="1"/>
      <c r="AT354" s="1">
        <f>IF(ISBLANK(AP354),0,AP354/100*9.8*1/(AR354*6)*2*PI())</f>
        <v>1.1519173063162575</v>
      </c>
      <c r="AU354" s="1">
        <f>IF(ISBLANK($C354),0,AT354/($C354/1000))</f>
        <v>371.58622784395408</v>
      </c>
      <c r="AX354" s="1">
        <f>IF(ISBLANK(AV354),0,AV354/100*9.8*1/(AW354*6)*2*PI())</f>
        <v>0</v>
      </c>
      <c r="AY354" s="1">
        <f>IF(ISBLANK($C354),0,AX354/($C354/1000))</f>
        <v>0</v>
      </c>
      <c r="AZ354" s="1">
        <v>0.43</v>
      </c>
      <c r="BA354" s="1">
        <v>5.6000000000000001E-2</v>
      </c>
      <c r="BB354" s="1">
        <f>IF(ISBLANK(AZ354),0,AZ354/100*9.8*1/(BA354*6)*2*PI())</f>
        <v>0.78801615727543983</v>
      </c>
      <c r="BC354" s="1">
        <f>IF(ISBLANK($C354),0,BB354/($C354/1000))</f>
        <v>254.1987604114322</v>
      </c>
      <c r="BF354" s="1">
        <f>IF(ISBLANK(BD354),0,BD354/100*9.8*1/(BE354*6)*2*PI())</f>
        <v>0</v>
      </c>
      <c r="BG354" s="1">
        <f>IF(ISBLANK($C354),0,BF354/($C354/1000))</f>
        <v>0</v>
      </c>
      <c r="BL354" s="1">
        <f>IF(ISBLANK(BH354),0,BH354/100*9.8*1/(BJ354*6)*2*PI())</f>
        <v>0</v>
      </c>
      <c r="BM354" s="1">
        <f>IF(ISBLANK($C354),0,BL354/($C354/1000))</f>
        <v>0</v>
      </c>
      <c r="BN354" s="1">
        <v>0.36</v>
      </c>
      <c r="BO354" s="1">
        <v>7.5999999999999998E-2</v>
      </c>
      <c r="BP354" s="1">
        <f>IF(ISBLANK(BN354),0,BN354/100*9.8*1/(BO354*6)*2*PI())</f>
        <v>0.48612012639757857</v>
      </c>
      <c r="BQ354" s="1">
        <f>IF(ISBLANK($C354),0,BP354/($C354/1000))</f>
        <v>156.8129439992189</v>
      </c>
      <c r="BR354" s="3" t="s">
        <v>739</v>
      </c>
    </row>
    <row r="355" spans="1:70" ht="13.5" customHeight="1">
      <c r="A355" s="1" t="s">
        <v>76</v>
      </c>
      <c r="B355" s="10" t="s">
        <v>760</v>
      </c>
      <c r="C355" s="1">
        <v>3.7</v>
      </c>
      <c r="H355" s="1">
        <f>IF(ISBLANK(D355),0,D355/100*9.8*1/(F355*6)*2*PI())</f>
        <v>0</v>
      </c>
      <c r="I355" s="1">
        <f>IF(ISBLANK($C355),0,H355/($C355/1000))</f>
        <v>0</v>
      </c>
      <c r="M355" s="1"/>
      <c r="N355" s="1">
        <f>IF(ISBLANK(J355),0,J355/100*9.8*1/(L355*6)*2*PI())</f>
        <v>0</v>
      </c>
      <c r="O355" s="1">
        <f>IF(ISBLANK($C355),0,N355/($C355/1000))</f>
        <v>0</v>
      </c>
      <c r="P355" s="1"/>
      <c r="Q355" s="1"/>
      <c r="R355" s="1"/>
      <c r="S355" s="1"/>
      <c r="T355" s="1">
        <f>IF(ISBLANK(P355),0,P355/100*9.8*1/(R355*6)*2*PI())</f>
        <v>0</v>
      </c>
      <c r="U355" s="1">
        <f>IF(ISBLANK($C355),0,T355/($C355/1000))</f>
        <v>0</v>
      </c>
      <c r="X355" s="1">
        <f>IF(ISBLANK(V355),0,V355/100*9.8*1/(W355*6)*2*PI())</f>
        <v>0</v>
      </c>
      <c r="Y355" s="1">
        <f>IF(ISBLANK($C355),0,X355/($C355/1000))</f>
        <v>0</v>
      </c>
      <c r="AC355" s="1"/>
      <c r="AD355" s="1">
        <f>IF(ISBLANK(Z355),0,Z355/100*9.8*1/(AB355*6)*2*PI())</f>
        <v>0</v>
      </c>
      <c r="AE355" s="1">
        <f>IF(ISBLANK($C355),0,AD355/($C355/1000))</f>
        <v>0</v>
      </c>
      <c r="AH355" s="1">
        <f>IF(ISBLANK(AF355),0,AF355/100*9.8*1/(AG355*6)*2*PI())</f>
        <v>0</v>
      </c>
      <c r="AI355" s="1">
        <f>IF(ISBLANK($C355),0,AH355/($C355/1000))</f>
        <v>0</v>
      </c>
      <c r="AN355" s="1">
        <f>IF(ISBLANK(AJ355),0,AJ355/100*9.8*1/(AL355*6)*2*PI())</f>
        <v>0</v>
      </c>
      <c r="AO355" s="1">
        <f>IF(ISBLANK($C355),0,AN355/($C355/1000))</f>
        <v>0</v>
      </c>
      <c r="AP355" s="1">
        <v>0.43</v>
      </c>
      <c r="AQ355" s="1"/>
      <c r="AR355" s="1">
        <v>3.7999999999999999E-2</v>
      </c>
      <c r="AS355" s="1"/>
      <c r="AT355" s="1">
        <f>IF(ISBLANK(AP355),0,AP355/100*9.8*1/(AR355*6)*2*PI())</f>
        <v>1.1612869686164378</v>
      </c>
      <c r="AU355" s="1">
        <f>IF(ISBLANK($C355),0,AT355/($C355/1000))</f>
        <v>313.86134286930746</v>
      </c>
      <c r="AX355" s="1">
        <f>IF(ISBLANK(AV355),0,AV355/100*9.8*1/(AW355*6)*2*PI())</f>
        <v>0</v>
      </c>
      <c r="AY355" s="1">
        <f>IF(ISBLANK($C355),0,AX355/($C355/1000))</f>
        <v>0</v>
      </c>
      <c r="AZ355" s="1">
        <v>0.33</v>
      </c>
      <c r="BA355" s="1">
        <v>4.5999999999999999E-2</v>
      </c>
      <c r="BB355" s="1">
        <f>IF(ISBLANK(AZ355),0,AZ355/100*9.8*1/(BA355*6)*2*PI())</f>
        <v>0.73622540881952103</v>
      </c>
      <c r="BC355" s="1">
        <f>IF(ISBLANK($C355),0,BB355/($C355/1000))</f>
        <v>198.97984022149217</v>
      </c>
      <c r="BF355" s="1">
        <f>IF(ISBLANK(BD355),0,BD355/100*9.8*1/(BE355*6)*2*PI())</f>
        <v>0</v>
      </c>
      <c r="BG355" s="1">
        <f>IF(ISBLANK($C355),0,BF355/($C355/1000))</f>
        <v>0</v>
      </c>
      <c r="BL355" s="1">
        <f>IF(ISBLANK(BH355),0,BH355/100*9.8*1/(BJ355*6)*2*PI())</f>
        <v>0</v>
      </c>
      <c r="BM355" s="10">
        <f>IF(ISBLANK($C355),0,BL355/($C355/1000))</f>
        <v>0</v>
      </c>
      <c r="BN355" s="1">
        <v>0.25</v>
      </c>
      <c r="BO355" s="1">
        <v>6.3E-2</v>
      </c>
      <c r="BP355" s="1">
        <f>IF(ISBLANK(BN355),0,BN355/100*9.8*1/(BO355*6)*2*PI())</f>
        <v>0.40724349213201022</v>
      </c>
      <c r="BQ355" s="1">
        <f>IF(ISBLANK($C355),0,BP355/($C355/1000))</f>
        <v>110.06580868432708</v>
      </c>
      <c r="BR355" s="3" t="s">
        <v>761</v>
      </c>
    </row>
    <row r="356" spans="1:70" ht="13.5" customHeight="1">
      <c r="A356" s="1" t="s">
        <v>76</v>
      </c>
      <c r="B356" s="1" t="s">
        <v>756</v>
      </c>
      <c r="C356" s="1">
        <v>3.7</v>
      </c>
      <c r="H356" s="1">
        <f>IF(ISBLANK(D356),0,D356/100*9.8*1/(F356*6)*2*PI())</f>
        <v>0</v>
      </c>
      <c r="I356" s="1">
        <f>IF(ISBLANK($C356),0,H356/($C356/1000))</f>
        <v>0</v>
      </c>
      <c r="M356" s="1"/>
      <c r="N356" s="1">
        <f>IF(ISBLANK(J356),0,J356/100*9.8*1/(L356*6)*2*PI())</f>
        <v>0</v>
      </c>
      <c r="O356" s="1">
        <f>IF(ISBLANK($C356),0,N356/($C356/1000))</f>
        <v>0</v>
      </c>
      <c r="P356" s="1"/>
      <c r="Q356" s="1"/>
      <c r="R356" s="1"/>
      <c r="S356" s="1"/>
      <c r="T356" s="1">
        <f>IF(ISBLANK(P356),0,P356/100*9.8*1/(R356*6)*2*PI())</f>
        <v>0</v>
      </c>
      <c r="U356" s="1">
        <f>IF(ISBLANK($C356),0,T356/($C356/1000))</f>
        <v>0</v>
      </c>
      <c r="X356" s="1">
        <f>IF(ISBLANK(V356),0,V356/100*9.8*1/(W356*6)*2*PI())</f>
        <v>0</v>
      </c>
      <c r="Y356" s="1">
        <f>IF(ISBLANK($C356),0,X356/($C356/1000))</f>
        <v>0</v>
      </c>
      <c r="AC356" s="1"/>
      <c r="AD356" s="1">
        <f>IF(ISBLANK(Z356),0,Z356/100*9.8*1/(AB356*6)*2*PI())</f>
        <v>0</v>
      </c>
      <c r="AE356" s="1">
        <f>IF(ISBLANK($C356),0,AD356/($C356/1000))</f>
        <v>0</v>
      </c>
      <c r="AH356" s="1">
        <f>IF(ISBLANK(AF356),0,AF356/100*9.8*1/(AG356*6)*2*PI())</f>
        <v>0</v>
      </c>
      <c r="AI356" s="1">
        <f>IF(ISBLANK($C356),0,AH356/($C356/1000))</f>
        <v>0</v>
      </c>
      <c r="AN356" s="1">
        <f>IF(ISBLANK(AJ356),0,AJ356/100*9.8*1/(AL356*6)*2*PI())</f>
        <v>0</v>
      </c>
      <c r="AO356" s="1">
        <f>IF(ISBLANK($C356),0,AN356/($C356/1000))</f>
        <v>0</v>
      </c>
      <c r="AP356" s="1">
        <v>0.57999999999999996</v>
      </c>
      <c r="AQ356" s="1"/>
      <c r="AR356" s="1">
        <v>4.9000000000000002E-2</v>
      </c>
      <c r="AS356" s="1"/>
      <c r="AT356" s="1">
        <f>IF(ISBLANK(AP356),0,AP356/100*9.8*1/(AR356*6)*2*PI())</f>
        <v>1.2147491593880531</v>
      </c>
      <c r="AU356" s="1">
        <f>IF(ISBLANK($C356),0,AT356/($C356/1000))</f>
        <v>328.31058361839268</v>
      </c>
      <c r="AX356" s="1">
        <f>IF(ISBLANK(AV356),0,AV356/100*9.8*1/(AW356*6)*2*PI())</f>
        <v>0</v>
      </c>
      <c r="AY356" s="1">
        <f>IF(ISBLANK($C356),0,AX356/($C356/1000))</f>
        <v>0</v>
      </c>
      <c r="AZ356" s="1">
        <v>0.46</v>
      </c>
      <c r="BA356" s="1">
        <v>5.6000000000000001E-2</v>
      </c>
      <c r="BB356" s="1">
        <f>IF(ISBLANK(AZ356),0,AZ356/100*9.8*1/(BA356*6)*2*PI())</f>
        <v>0.84299402871326112</v>
      </c>
      <c r="BC356" s="1">
        <f>IF(ISBLANK($C356),0,BB356/($C356/1000))</f>
        <v>227.83622397655705</v>
      </c>
      <c r="BF356" s="1">
        <f>IF(ISBLANK(BD356),0,BD356/100*9.8*1/(BE356*6)*2*PI())</f>
        <v>0</v>
      </c>
      <c r="BG356" s="1">
        <f>IF(ISBLANK($C356),0,BF356/($C356/1000))</f>
        <v>0</v>
      </c>
      <c r="BL356" s="1">
        <f>IF(ISBLANK(BH356),0,BH356/100*9.8*1/(BJ356*6)*2*PI())</f>
        <v>0</v>
      </c>
      <c r="BM356" s="1">
        <f>IF(ISBLANK($C356),0,BL356/($C356/1000))</f>
        <v>0</v>
      </c>
      <c r="BN356" s="1">
        <v>0.39</v>
      </c>
      <c r="BO356" s="1">
        <v>7.5999999999999998E-2</v>
      </c>
      <c r="BP356" s="1">
        <f>IF(ISBLANK(BN356),0,BN356/100*9.8*1/(BO356*6)*2*PI())</f>
        <v>0.52663013693071015</v>
      </c>
      <c r="BQ356" s="1">
        <f>IF(ISBLANK($C356),0,BP356/($C356/1000))</f>
        <v>142.33246944073247</v>
      </c>
      <c r="BR356" s="3" t="s">
        <v>757</v>
      </c>
    </row>
    <row r="357" spans="1:70" ht="13.5" customHeight="1">
      <c r="A357" s="1" t="s">
        <v>76</v>
      </c>
      <c r="B357" s="1" t="s">
        <v>724</v>
      </c>
      <c r="C357" s="1">
        <v>4.2</v>
      </c>
      <c r="H357" s="1">
        <f>IF(ISBLANK(D357),0,D357/100*9.8*1/(F357*6)*2*PI())</f>
        <v>0</v>
      </c>
      <c r="I357" s="1">
        <f>IF(ISBLANK($C357),0,H357/($C357/1000))</f>
        <v>0</v>
      </c>
      <c r="M357" s="1"/>
      <c r="N357" s="1">
        <f>IF(ISBLANK(J357),0,J357/100*9.8*1/(L357*6)*2*PI())</f>
        <v>0</v>
      </c>
      <c r="O357" s="1">
        <f>IF(ISBLANK($C357),0,N357/($C357/1000))</f>
        <v>0</v>
      </c>
      <c r="P357" s="1"/>
      <c r="Q357" s="1"/>
      <c r="R357" s="1"/>
      <c r="S357" s="1"/>
      <c r="T357" s="1">
        <f>IF(ISBLANK(P357),0,P357/100*9.8*1/(R357*6)*2*PI())</f>
        <v>0</v>
      </c>
      <c r="U357" s="1">
        <f>IF(ISBLANK($C357),0,T357/($C357/1000))</f>
        <v>0</v>
      </c>
      <c r="X357" s="1">
        <f>IF(ISBLANK(V357),0,V357/100*9.8*1/(W357*6)*2*PI())</f>
        <v>0</v>
      </c>
      <c r="Y357" s="1">
        <f>IF(ISBLANK($C357),0,X357/($C357/1000))</f>
        <v>0</v>
      </c>
      <c r="AC357" s="1"/>
      <c r="AD357" s="1">
        <f>IF(ISBLANK(Z357),0,Z357/100*9.8*1/(AB357*6)*2*PI())</f>
        <v>0</v>
      </c>
      <c r="AE357" s="1">
        <f>IF(ISBLANK($C357),0,AD357/($C357/1000))</f>
        <v>0</v>
      </c>
      <c r="AH357" s="1">
        <f>IF(ISBLANK(AF357),0,AF357/100*9.8*1/(AG357*6)*2*PI())</f>
        <v>0</v>
      </c>
      <c r="AI357" s="1">
        <f>IF(ISBLANK($C357),0,AH357/($C357/1000))</f>
        <v>0</v>
      </c>
      <c r="AN357" s="1">
        <f>IF(ISBLANK(AJ357),0,AJ357/100*9.8*1/(AL357*6)*2*PI())</f>
        <v>0</v>
      </c>
      <c r="AO357" s="1">
        <f>IF(ISBLANK($C357),0,AN357/($C357/1000))</f>
        <v>0</v>
      </c>
      <c r="AP357" s="1">
        <v>0.88</v>
      </c>
      <c r="AQ357" s="1"/>
      <c r="AR357" s="1">
        <v>5.0999999999999997E-2</v>
      </c>
      <c r="AS357" s="1"/>
      <c r="AT357" s="1">
        <f>IF(ISBLANK(AP357),0,AP357/100*9.8*1/(AR357*6)*2*PI())</f>
        <v>1.7707905257881296</v>
      </c>
      <c r="AU357" s="1">
        <f>IF(ISBLANK($C357),0,AT357/($C357/1000))</f>
        <v>421.61679185431649</v>
      </c>
      <c r="AX357" s="1">
        <f>IF(ISBLANK(AV357),0,AV357/100*9.8*1/(AW357*6)*2*PI())</f>
        <v>0</v>
      </c>
      <c r="AY357" s="1">
        <f>IF(ISBLANK($C357),0,AX357/($C357/1000))</f>
        <v>0</v>
      </c>
      <c r="AZ357" s="1">
        <v>0.75</v>
      </c>
      <c r="BA357" s="1">
        <v>5.8000000000000003E-2</v>
      </c>
      <c r="BB357" s="1">
        <f>IF(ISBLANK(AZ357),0,AZ357/100*9.8*1/(BA357*6)*2*PI())</f>
        <v>1.3270520691887917</v>
      </c>
      <c r="BC357" s="1">
        <f>IF(ISBLANK($C357),0,BB357/($C357/1000))</f>
        <v>315.96477837828371</v>
      </c>
      <c r="BF357" s="1">
        <f>IF(ISBLANK(BD357),0,BD357/100*9.8*1/(BE357*6)*2*PI())</f>
        <v>0</v>
      </c>
      <c r="BG357" s="1">
        <f>IF(ISBLANK($C357),0,BF357/($C357/1000))</f>
        <v>0</v>
      </c>
      <c r="BL357" s="1">
        <f>IF(ISBLANK(BH357),0,BH357/100*9.8*1/(BJ357*6)*2*PI())</f>
        <v>0</v>
      </c>
      <c r="BM357" s="1">
        <f>IF(ISBLANK($C357),0,BL357/($C357/1000))</f>
        <v>0</v>
      </c>
      <c r="BN357" s="1">
        <v>0.56000000000000005</v>
      </c>
      <c r="BO357" s="1">
        <v>7.3999999999999996E-2</v>
      </c>
      <c r="BP357" s="1">
        <f>IF(ISBLANK(BN357),0,BN357/100*9.8*1/(BO357*6)*2*PI())</f>
        <v>0.77662434607661224</v>
      </c>
      <c r="BQ357" s="1">
        <f>IF(ISBLANK($C357),0,BP357/($C357/1000))</f>
        <v>184.91055858966956</v>
      </c>
      <c r="BR357" s="3" t="s">
        <v>725</v>
      </c>
    </row>
    <row r="358" spans="1:70" ht="13.5" customHeight="1">
      <c r="A358" s="1" t="s">
        <v>76</v>
      </c>
      <c r="B358" s="1" t="s">
        <v>746</v>
      </c>
      <c r="C358" s="1">
        <v>4.2</v>
      </c>
      <c r="H358" s="1">
        <f>IF(ISBLANK(D358),0,D358/100*9.8*1/(F358*6)*2*PI())</f>
        <v>0</v>
      </c>
      <c r="I358" s="1">
        <f>IF(ISBLANK($C358),0,H358/($C358/1000))</f>
        <v>0</v>
      </c>
      <c r="M358" s="1"/>
      <c r="N358" s="1">
        <f>IF(ISBLANK(J358),0,J358/100*9.8*1/(L358*6)*2*PI())</f>
        <v>0</v>
      </c>
      <c r="O358" s="1">
        <f>IF(ISBLANK($C358),0,N358/($C358/1000))</f>
        <v>0</v>
      </c>
      <c r="P358" s="1"/>
      <c r="Q358" s="1"/>
      <c r="R358" s="1"/>
      <c r="S358" s="1"/>
      <c r="T358" s="1">
        <f>IF(ISBLANK(P358),0,P358/100*9.8*1/(R358*6)*2*PI())</f>
        <v>0</v>
      </c>
      <c r="U358" s="1">
        <f>IF(ISBLANK($C358),0,T358/($C358/1000))</f>
        <v>0</v>
      </c>
      <c r="X358" s="1">
        <f>IF(ISBLANK(V358),0,V358/100*9.8*1/(W358*6)*2*PI())</f>
        <v>0</v>
      </c>
      <c r="Y358" s="1">
        <f>IF(ISBLANK($C358),0,X358/($C358/1000))</f>
        <v>0</v>
      </c>
      <c r="AC358" s="1"/>
      <c r="AD358" s="1">
        <f>IF(ISBLANK(Z358),0,Z358/100*9.8*1/(AB358*6)*2*PI())</f>
        <v>0</v>
      </c>
      <c r="AE358" s="1">
        <f>IF(ISBLANK($C358),0,AD358/($C358/1000))</f>
        <v>0</v>
      </c>
      <c r="AH358" s="1">
        <f>IF(ISBLANK(AF358),0,AF358/100*9.8*1/(AG358*6)*2*PI())</f>
        <v>0</v>
      </c>
      <c r="AI358" s="1">
        <f>IF(ISBLANK($C358),0,AH358/($C358/1000))</f>
        <v>0</v>
      </c>
      <c r="AJ358" s="1">
        <v>0.89</v>
      </c>
      <c r="AK358" s="1"/>
      <c r="AL358" s="1">
        <v>4.1000000000000002E-2</v>
      </c>
      <c r="AM358" s="1"/>
      <c r="AN358" s="1">
        <f>IF(ISBLANK(AJ358),0,AJ358/100*9.8*1/(AL358*6)*2*PI())</f>
        <v>2.2277212296431039</v>
      </c>
      <c r="AO358" s="1">
        <f>IF(ISBLANK($C358),0,AN358/($C358/1000))</f>
        <v>530.4098165816913</v>
      </c>
      <c r="AP358" s="1">
        <v>0.72</v>
      </c>
      <c r="AQ358" s="1"/>
      <c r="AR358" s="1">
        <v>5.0999999999999997E-2</v>
      </c>
      <c r="AS358" s="1"/>
      <c r="AT358" s="1">
        <f>IF(ISBLANK(AP358),0,AP358/100*9.8*1/(AR358*6)*2*PI())</f>
        <v>1.4488286120084692</v>
      </c>
      <c r="AU358" s="1">
        <f>IF(ISBLANK($C358),0,AT358/($C358/1000))</f>
        <v>344.95919333534977</v>
      </c>
      <c r="AX358" s="1">
        <f>IF(ISBLANK(AV358),0,AV358/100*9.8*1/(AW358*6)*2*PI())</f>
        <v>0</v>
      </c>
      <c r="AY358" s="1">
        <f>IF(ISBLANK($C358),0,AX358/($C358/1000))</f>
        <v>0</v>
      </c>
      <c r="BB358" s="1">
        <f>IF(ISBLANK(AZ358),0,AZ358/100*9.8*1/(BA358*6)*2*PI())</f>
        <v>0</v>
      </c>
      <c r="BC358" s="1">
        <f>IF(ISBLANK($C358),0,BB358/($C358/1000))</f>
        <v>0</v>
      </c>
      <c r="BF358" s="1">
        <f>IF(ISBLANK(BD358),0,BD358/100*9.8*1/(BE358*6)*2*PI())</f>
        <v>0</v>
      </c>
      <c r="BG358" s="1">
        <f>IF(ISBLANK($C358),0,BF358/($C358/1000))</f>
        <v>0</v>
      </c>
      <c r="BL358" s="1">
        <f>IF(ISBLANK(BH358),0,BH358/100*9.8*1/(BJ358*6)*2*PI())</f>
        <v>0</v>
      </c>
      <c r="BM358" s="1">
        <f>IF(ISBLANK($C358),0,BL358/($C358/1000))</f>
        <v>0</v>
      </c>
      <c r="BP358" s="1">
        <f>IF(ISBLANK(BN358),0,BN358/100*9.8*1/(BO358*6)*2*PI())</f>
        <v>0</v>
      </c>
      <c r="BQ358" s="1">
        <f>IF(ISBLANK($C358),0,BP358/($C358/1000))</f>
        <v>0</v>
      </c>
      <c r="BR358" s="3" t="s">
        <v>747</v>
      </c>
    </row>
    <row r="359" spans="1:70" ht="13.5" customHeight="1">
      <c r="A359" s="1" t="s">
        <v>76</v>
      </c>
      <c r="B359" s="1" t="s">
        <v>710</v>
      </c>
      <c r="C359" s="1">
        <v>4.5999999999999996</v>
      </c>
      <c r="H359" s="1">
        <f>IF(ISBLANK(D359),0,D359/100*9.8*1/(F359*6)*2*PI())</f>
        <v>0</v>
      </c>
      <c r="I359" s="1">
        <f>IF(ISBLANK($C359),0,H359/($C359/1000))</f>
        <v>0</v>
      </c>
      <c r="M359" s="1"/>
      <c r="N359" s="1">
        <f>IF(ISBLANK(J359),0,J359/100*9.8*1/(L359*6)*2*PI())</f>
        <v>0</v>
      </c>
      <c r="O359" s="1">
        <f>IF(ISBLANK($C359),0,N359/($C359/1000))</f>
        <v>0</v>
      </c>
      <c r="P359" s="1"/>
      <c r="Q359" s="1"/>
      <c r="R359" s="1"/>
      <c r="S359" s="1"/>
      <c r="T359" s="1">
        <f>IF(ISBLANK(P359),0,P359/100*9.8*1/(R359*6)*2*PI())</f>
        <v>0</v>
      </c>
      <c r="U359" s="1">
        <f>IF(ISBLANK($C359),0,T359/($C359/1000))</f>
        <v>0</v>
      </c>
      <c r="X359" s="1">
        <f>IF(ISBLANK(V359),0,V359/100*9.8*1/(W359*6)*2*PI())</f>
        <v>0</v>
      </c>
      <c r="Y359" s="1">
        <f>IF(ISBLANK($C359),0,X359/($C359/1000))</f>
        <v>0</v>
      </c>
      <c r="AC359" s="1"/>
      <c r="AD359" s="1">
        <f>IF(ISBLANK(Z359),0,Z359/100*9.8*1/(AB359*6)*2*PI())</f>
        <v>0</v>
      </c>
      <c r="AE359" s="1">
        <f>IF(ISBLANK($C359),0,AD359/($C359/1000))</f>
        <v>0</v>
      </c>
      <c r="AH359" s="1">
        <f>IF(ISBLANK(AF359),0,AF359/100*9.8*1/(AG359*6)*2*PI())</f>
        <v>0</v>
      </c>
      <c r="AI359" s="1">
        <f>IF(ISBLANK($C359),0,AH359/($C359/1000))</f>
        <v>0</v>
      </c>
      <c r="AN359" s="1">
        <f>IF(ISBLANK(AJ359),0,AJ359/100*9.8*1/(AL359*6)*2*PI())</f>
        <v>0</v>
      </c>
      <c r="AO359" s="1">
        <f>IF(ISBLANK($C359),0,AN359/($C359/1000))</f>
        <v>0</v>
      </c>
      <c r="AP359" s="1">
        <v>0.85</v>
      </c>
      <c r="AQ359" s="1"/>
      <c r="AR359" s="1">
        <v>3.5999999999999997E-2</v>
      </c>
      <c r="AS359" s="1"/>
      <c r="AT359" s="1">
        <f>IF(ISBLANK(AP359),0,AP359/100*9.8*1/(AR359*6)*2*PI())</f>
        <v>2.4230987781854614</v>
      </c>
      <c r="AU359" s="1">
        <f>IF(ISBLANK($C359),0,AT359/($C359/1000))</f>
        <v>526.76060395336117</v>
      </c>
      <c r="AX359" s="1">
        <f>IF(ISBLANK(AV359),0,AV359/100*9.8*1/(AW359*6)*2*PI())</f>
        <v>0</v>
      </c>
      <c r="AY359" s="1">
        <f>IF(ISBLANK($C359),0,AX359/($C359/1000))</f>
        <v>0</v>
      </c>
      <c r="AZ359" s="1">
        <v>0.75</v>
      </c>
      <c r="BA359" s="1">
        <v>3.7999999999999999E-2</v>
      </c>
      <c r="BB359" s="1">
        <f>IF(ISBLANK(AZ359),0,AZ359/100*9.8*1/(BA359*6)*2*PI())</f>
        <v>2.0255005266565771</v>
      </c>
      <c r="BC359" s="1">
        <f>IF(ISBLANK($C359),0,BB359/($C359/1000))</f>
        <v>440.32620144708198</v>
      </c>
      <c r="BF359" s="1">
        <f>IF(ISBLANK(BD359),0,BD359/100*9.8*1/(BE359*6)*2*PI())</f>
        <v>0</v>
      </c>
      <c r="BG359" s="1">
        <f>IF(ISBLANK($C359),0,BF359/($C359/1000))</f>
        <v>0</v>
      </c>
      <c r="BL359" s="1">
        <f>IF(ISBLANK(BH359),0,BH359/100*9.8*1/(BJ359*6)*2*PI())</f>
        <v>0</v>
      </c>
      <c r="BM359" s="1">
        <f>IF(ISBLANK($C359),0,BL359/($C359/1000))</f>
        <v>0</v>
      </c>
      <c r="BN359" s="1">
        <v>0.62</v>
      </c>
      <c r="BO359" s="1">
        <v>4.3999999999999997E-2</v>
      </c>
      <c r="BP359" s="1">
        <f>IF(ISBLANK(BN359),0,BN359/100*9.8*1/(BO359*6)*2*PI())</f>
        <v>1.4460846184251199</v>
      </c>
      <c r="BQ359" s="1">
        <f>IF(ISBLANK($C359),0,BP359/($C359/1000))</f>
        <v>314.36622139676518</v>
      </c>
      <c r="BR359" s="3" t="s">
        <v>711</v>
      </c>
    </row>
    <row r="360" spans="1:70" ht="13.5" customHeight="1">
      <c r="A360" s="1" t="s">
        <v>76</v>
      </c>
      <c r="B360" s="1" t="s">
        <v>718</v>
      </c>
      <c r="C360" s="1">
        <v>4.5999999999999996</v>
      </c>
      <c r="H360" s="1">
        <f>IF(ISBLANK(D360),0,D360/100*9.8*1/(F360*6)*2*PI())</f>
        <v>0</v>
      </c>
      <c r="I360" s="1">
        <f>IF(ISBLANK($C360),0,H360/($C360/1000))</f>
        <v>0</v>
      </c>
      <c r="M360" s="1"/>
      <c r="N360" s="1">
        <f>IF(ISBLANK(J360),0,J360/100*9.8*1/(L360*6)*2*PI())</f>
        <v>0</v>
      </c>
      <c r="O360" s="1">
        <f>IF(ISBLANK($C360),0,N360/($C360/1000))</f>
        <v>0</v>
      </c>
      <c r="P360" s="1"/>
      <c r="Q360" s="1"/>
      <c r="R360" s="1"/>
      <c r="S360" s="1"/>
      <c r="T360" s="1">
        <f>IF(ISBLANK(P360),0,P360/100*9.8*1/(R360*6)*2*PI())</f>
        <v>0</v>
      </c>
      <c r="U360" s="1">
        <f>IF(ISBLANK($C360),0,T360/($C360/1000))</f>
        <v>0</v>
      </c>
      <c r="X360" s="1">
        <f>IF(ISBLANK(V360),0,V360/100*9.8*1/(W360*6)*2*PI())</f>
        <v>0</v>
      </c>
      <c r="Y360" s="1">
        <f>IF(ISBLANK($C360),0,X360/($C360/1000))</f>
        <v>0</v>
      </c>
      <c r="AC360" s="1"/>
      <c r="AD360" s="1">
        <f>IF(ISBLANK(Z360),0,Z360/100*9.8*1/(AB360*6)*2*PI())</f>
        <v>0</v>
      </c>
      <c r="AE360" s="1">
        <f>IF(ISBLANK($C360),0,AD360/($C360/1000))</f>
        <v>0</v>
      </c>
      <c r="AH360" s="1">
        <f>IF(ISBLANK(AF360),0,AF360/100*9.8*1/(AG360*6)*2*PI())</f>
        <v>0</v>
      </c>
      <c r="AI360" s="1">
        <f>IF(ISBLANK($C360),0,AH360/($C360/1000))</f>
        <v>0</v>
      </c>
      <c r="AJ360" s="1">
        <v>0.95</v>
      </c>
      <c r="AK360" s="1"/>
      <c r="AL360" s="1">
        <v>3.5999999999999997E-2</v>
      </c>
      <c r="AM360" s="1"/>
      <c r="AN360" s="1">
        <f>IF(ISBLANK(AJ360),0,AJ360/100*9.8*1/(AL360*6)*2*PI())</f>
        <v>2.7081692226778684</v>
      </c>
      <c r="AO360" s="1">
        <f>IF(ISBLANK($C360),0,AN360/($C360/1000))</f>
        <v>588.73243971258012</v>
      </c>
      <c r="AP360" s="1">
        <v>0.78</v>
      </c>
      <c r="AQ360" s="1"/>
      <c r="AR360" s="1">
        <v>3.7999999999999999E-2</v>
      </c>
      <c r="AS360" s="1"/>
      <c r="AT360" s="1">
        <f>IF(ISBLANK(AP360),0,AP360/100*9.8*1/(AR360*6)*2*PI())</f>
        <v>2.1065205477228406</v>
      </c>
      <c r="AU360" s="1">
        <f>IF(ISBLANK($C360),0,AT360/($C360/1000))</f>
        <v>457.93924950496535</v>
      </c>
      <c r="AX360" s="1">
        <f>IF(ISBLANK(AV360),0,AV360/100*9.8*1/(AW360*6)*2*PI())</f>
        <v>0</v>
      </c>
      <c r="AY360" s="1">
        <f>IF(ISBLANK($C360),0,AX360/($C360/1000))</f>
        <v>0</v>
      </c>
      <c r="BB360" s="1">
        <f>IF(ISBLANK(AZ360),0,AZ360/100*9.8*1/(BA360*6)*2*PI())</f>
        <v>0</v>
      </c>
      <c r="BC360" s="1">
        <f>IF(ISBLANK($C360),0,BB360/($C360/1000))</f>
        <v>0</v>
      </c>
      <c r="BF360" s="1">
        <f>IF(ISBLANK(BD360),0,BD360/100*9.8*1/(BE360*6)*2*PI())</f>
        <v>0</v>
      </c>
      <c r="BG360" s="1">
        <f>IF(ISBLANK($C360),0,BF360/($C360/1000))</f>
        <v>0</v>
      </c>
      <c r="BL360" s="1">
        <f>IF(ISBLANK(BH360),0,BH360/100*9.8*1/(BJ360*6)*2*PI())</f>
        <v>0</v>
      </c>
      <c r="BM360" s="1">
        <f>IF(ISBLANK($C360),0,BL360/($C360/1000))</f>
        <v>0</v>
      </c>
      <c r="BP360" s="1">
        <f>IF(ISBLANK(BN360),0,BN360/100*9.8*1/(BO360*6)*2*PI())</f>
        <v>0</v>
      </c>
      <c r="BQ360" s="1">
        <f>IF(ISBLANK($C360),0,BP360/($C360/1000))</f>
        <v>0</v>
      </c>
      <c r="BR360" s="3" t="s">
        <v>719</v>
      </c>
    </row>
    <row r="361" spans="1:70" ht="13.5" customHeight="1">
      <c r="A361" s="1" t="s">
        <v>76</v>
      </c>
      <c r="B361" s="15" t="s">
        <v>702</v>
      </c>
      <c r="C361" s="1">
        <v>4.5999999999999996</v>
      </c>
      <c r="H361" s="1">
        <f>IF(ISBLANK(D361),0,D361/100*9.8*1/(F361*6)*2*PI())</f>
        <v>0</v>
      </c>
      <c r="I361" s="1">
        <f>IF(ISBLANK($C361),0,H361/($C361/1000))</f>
        <v>0</v>
      </c>
      <c r="M361" s="1"/>
      <c r="N361" s="1">
        <f>IF(ISBLANK(J361),0,J361/100*9.8*1/(L361*6)*2*PI())</f>
        <v>0</v>
      </c>
      <c r="O361" s="1">
        <f>IF(ISBLANK($C361),0,N361/($C361/1000))</f>
        <v>0</v>
      </c>
      <c r="P361" s="1"/>
      <c r="Q361" s="1"/>
      <c r="R361" s="1"/>
      <c r="S361" s="1"/>
      <c r="T361" s="1">
        <f>IF(ISBLANK(P361),0,P361/100*9.8*1/(R361*6)*2*PI())</f>
        <v>0</v>
      </c>
      <c r="U361" s="1">
        <f>IF(ISBLANK($C361),0,T361/($C361/1000))</f>
        <v>0</v>
      </c>
      <c r="X361" s="1">
        <f>IF(ISBLANK(V361),0,V361/100*9.8*1/(W361*6)*2*PI())</f>
        <v>0</v>
      </c>
      <c r="Y361" s="10">
        <f>IF(ISBLANK($C361),0,X361/($C361/1000))</f>
        <v>0</v>
      </c>
      <c r="AC361" s="1"/>
      <c r="AD361" s="1">
        <f>IF(ISBLANK(Z361),0,Z361/100*9.8*1/(AB361*6)*2*PI())</f>
        <v>0</v>
      </c>
      <c r="AE361" s="1">
        <f>IF(ISBLANK($C361),0,AD361/($C361/1000))</f>
        <v>0</v>
      </c>
      <c r="AH361" s="1">
        <f>IF(ISBLANK(AF361),0,AF361/100*9.8*1/(AG361*6)*2*PI())</f>
        <v>0</v>
      </c>
      <c r="AI361" s="1">
        <f>IF(ISBLANK($C361),0,AH361/($C361/1000))</f>
        <v>0</v>
      </c>
      <c r="AN361" s="1">
        <f>IF(ISBLANK(AJ361),0,AJ361/100*9.8*1/(AL361*6)*2*PI())</f>
        <v>0</v>
      </c>
      <c r="AO361" s="1">
        <f>IF(ISBLANK($C361),0,AN361/($C361/1000))</f>
        <v>0</v>
      </c>
      <c r="AP361" s="1">
        <v>1.1499999999999999</v>
      </c>
      <c r="AQ361" s="1"/>
      <c r="AR361" s="1">
        <v>4.2999999999999997E-2</v>
      </c>
      <c r="AS361" s="1"/>
      <c r="AT361" s="1">
        <f>IF(ISBLANK(AP361),0,AP361/100*9.8*1/(AR361*6)*2*PI())</f>
        <v>2.7446317213920133</v>
      </c>
      <c r="AU361" s="8">
        <f>IF(ISBLANK($C361),0,AT361/($C361/1000))</f>
        <v>596.65906986782898</v>
      </c>
      <c r="AX361" s="1">
        <f>IF(ISBLANK(AV361),0,AV361/100*9.8*1/(AW361*6)*2*PI())</f>
        <v>0</v>
      </c>
      <c r="AY361" s="1">
        <f>IF(ISBLANK($C361),0,AX361/($C361/1000))</f>
        <v>0</v>
      </c>
      <c r="AZ361" s="1">
        <v>0.95</v>
      </c>
      <c r="BA361" s="1">
        <v>0.05</v>
      </c>
      <c r="BB361" s="1">
        <f>IF(ISBLANK(AZ361),0,AZ361/100*9.8*1/(BA361*6)*2*PI())</f>
        <v>1.9498818403280647</v>
      </c>
      <c r="BC361" s="1">
        <f>IF(ISBLANK($C361),0,BB361/($C361/1000))</f>
        <v>423.88735659305752</v>
      </c>
      <c r="BF361" s="1">
        <f>IF(ISBLANK(BD361),0,BD361/100*9.8*1/(BE361*6)*2*PI())</f>
        <v>0</v>
      </c>
      <c r="BG361" s="1">
        <f>IF(ISBLANK($C361),0,BF361/($C361/1000))</f>
        <v>0</v>
      </c>
      <c r="BL361" s="1">
        <f>IF(ISBLANK(BH361),0,BH361/100*9.8*1/(BJ361*6)*2*PI())</f>
        <v>0</v>
      </c>
      <c r="BM361" s="1">
        <f>IF(ISBLANK($C361),0,BL361/($C361/1000))</f>
        <v>0</v>
      </c>
      <c r="BN361" s="1">
        <v>0.76</v>
      </c>
      <c r="BO361" s="1">
        <v>5.5E-2</v>
      </c>
      <c r="BP361" s="1">
        <f>IF(ISBLANK(BN361),0,BN361/100*9.8*1/(BO361*6)*2*PI())</f>
        <v>1.4180958838749564</v>
      </c>
      <c r="BQ361" s="1">
        <f>IF(ISBLANK($C361),0,BP361/($C361/1000))</f>
        <v>308.28171388586009</v>
      </c>
      <c r="BR361" s="3" t="s">
        <v>703</v>
      </c>
    </row>
    <row r="362" spans="1:70" ht="13.5" customHeight="1">
      <c r="A362" s="1" t="s">
        <v>76</v>
      </c>
      <c r="B362" s="1" t="s">
        <v>714</v>
      </c>
      <c r="C362" s="1">
        <v>4.5999999999999996</v>
      </c>
      <c r="H362" s="1">
        <f>IF(ISBLANK(D362),0,D362/100*9.8*1/(F362*6)*2*PI())</f>
        <v>0</v>
      </c>
      <c r="I362" s="1">
        <f>IF(ISBLANK($C362),0,H362/($C362/1000))</f>
        <v>0</v>
      </c>
      <c r="M362" s="1"/>
      <c r="N362" s="1">
        <f>IF(ISBLANK(J362),0,J362/100*9.8*1/(L362*6)*2*PI())</f>
        <v>0</v>
      </c>
      <c r="O362" s="1">
        <f>IF(ISBLANK($C362),0,N362/($C362/1000))</f>
        <v>0</v>
      </c>
      <c r="P362" s="1"/>
      <c r="Q362" s="1"/>
      <c r="R362" s="1"/>
      <c r="S362" s="1"/>
      <c r="T362" s="1">
        <f>IF(ISBLANK(P362),0,P362/100*9.8*1/(R362*6)*2*PI())</f>
        <v>0</v>
      </c>
      <c r="U362" s="1">
        <f>IF(ISBLANK($C362),0,T362/($C362/1000))</f>
        <v>0</v>
      </c>
      <c r="X362" s="1">
        <f>IF(ISBLANK(V362),0,V362/100*9.8*1/(W362*6)*2*PI())</f>
        <v>0</v>
      </c>
      <c r="Y362" s="1">
        <f>IF(ISBLANK($C362),0,X362/($C362/1000))</f>
        <v>0</v>
      </c>
      <c r="AC362" s="1"/>
      <c r="AD362" s="1">
        <f>IF(ISBLANK(Z362),0,Z362/100*9.8*1/(AB362*6)*2*PI())</f>
        <v>0</v>
      </c>
      <c r="AE362" s="1">
        <f>IF(ISBLANK($C362),0,AD362/($C362/1000))</f>
        <v>0</v>
      </c>
      <c r="AH362" s="1">
        <f>IF(ISBLANK(AF362),0,AF362/100*9.8*1/(AG362*6)*2*PI())</f>
        <v>0</v>
      </c>
      <c r="AI362" s="1">
        <f>IF(ISBLANK($C362),0,AH362/($C362/1000))</f>
        <v>0</v>
      </c>
      <c r="AJ362" s="1">
        <v>1.35</v>
      </c>
      <c r="AK362" s="1"/>
      <c r="AL362" s="1">
        <v>4.2000000000000003E-2</v>
      </c>
      <c r="AM362" s="1"/>
      <c r="AN362" s="1">
        <f>IF(ISBLANK(AJ362),0,AJ362/100*9.8*1/(AL362*6)*2*PI())</f>
        <v>3.2986722862692837</v>
      </c>
      <c r="AO362" s="1">
        <f>IF(ISBLANK($C362),0,AN362/($C362/1000))</f>
        <v>717.10267092810511</v>
      </c>
      <c r="AP362" s="1">
        <v>1.1200000000000001</v>
      </c>
      <c r="AQ362" s="1"/>
      <c r="AR362" s="1">
        <v>4.9000000000000002E-2</v>
      </c>
      <c r="AS362" s="1"/>
      <c r="AT362" s="1">
        <f>IF(ISBLANK(AP362),0,AP362/100*9.8*1/(AR362*6)*2*PI())</f>
        <v>2.3457225146803791</v>
      </c>
      <c r="AU362" s="1">
        <f>IF(ISBLANK($C362),0,AT362/($C362/1000))</f>
        <v>509.93967710443025</v>
      </c>
      <c r="AX362" s="1">
        <f>IF(ISBLANK(AV362),0,AV362/100*9.8*1/(AW362*6)*2*PI())</f>
        <v>0</v>
      </c>
      <c r="AY362" s="1">
        <f>IF(ISBLANK($C362),0,AX362/($C362/1000))</f>
        <v>0</v>
      </c>
      <c r="BB362" s="1">
        <f>IF(ISBLANK(AZ362),0,AZ362/100*9.8*1/(BA362*6)*2*PI())</f>
        <v>0</v>
      </c>
      <c r="BC362" s="1">
        <f>IF(ISBLANK($C362),0,BB362/($C362/1000))</f>
        <v>0</v>
      </c>
      <c r="BF362" s="1">
        <f>IF(ISBLANK(BD362),0,BD362/100*9.8*1/(BE362*6)*2*PI())</f>
        <v>0</v>
      </c>
      <c r="BG362" s="1">
        <f>IF(ISBLANK($C362),0,BF362/($C362/1000))</f>
        <v>0</v>
      </c>
      <c r="BL362" s="1">
        <f>IF(ISBLANK(BH362),0,BH362/100*9.8*1/(BJ362*6)*2*PI())</f>
        <v>0</v>
      </c>
      <c r="BM362" s="1">
        <f>IF(ISBLANK($C362),0,BL362/($C362/1000))</f>
        <v>0</v>
      </c>
      <c r="BP362" s="1">
        <f>IF(ISBLANK(BN362),0,BN362/100*9.8*1/(BO362*6)*2*PI())</f>
        <v>0</v>
      </c>
      <c r="BQ362" s="1">
        <f>IF(ISBLANK($C362),0,BP362/($C362/1000))</f>
        <v>0</v>
      </c>
      <c r="BR362" s="3" t="s">
        <v>715</v>
      </c>
    </row>
    <row r="363" spans="1:70" ht="13.5" customHeight="1">
      <c r="A363" s="1" t="s">
        <v>76</v>
      </c>
      <c r="B363" s="1" t="s">
        <v>740</v>
      </c>
      <c r="C363" s="1">
        <v>4.4000000000000004</v>
      </c>
      <c r="H363" s="1">
        <f>IF(ISBLANK(D363),0,D363/100*9.8*1/(F363*6)*2*PI())</f>
        <v>0</v>
      </c>
      <c r="I363" s="1">
        <f>IF(ISBLANK($C363),0,H363/($C363/1000))</f>
        <v>0</v>
      </c>
      <c r="M363" s="1"/>
      <c r="N363" s="1">
        <f>IF(ISBLANK(J363),0,J363/100*9.8*1/(L363*6)*2*PI())</f>
        <v>0</v>
      </c>
      <c r="O363" s="1">
        <f>IF(ISBLANK($C363),0,N363/($C363/1000))</f>
        <v>0</v>
      </c>
      <c r="P363" s="1"/>
      <c r="Q363" s="1"/>
      <c r="R363" s="1"/>
      <c r="S363" s="1"/>
      <c r="T363" s="1">
        <f>IF(ISBLANK(P363),0,P363/100*9.8*1/(R363*6)*2*PI())</f>
        <v>0</v>
      </c>
      <c r="U363" s="1">
        <f>IF(ISBLANK($C363),0,T363/($C363/1000))</f>
        <v>0</v>
      </c>
      <c r="X363" s="1">
        <f>IF(ISBLANK(V363),0,V363/100*9.8*1/(W363*6)*2*PI())</f>
        <v>0</v>
      </c>
      <c r="Y363" s="1">
        <f>IF(ISBLANK($C363),0,X363/($C363/1000))</f>
        <v>0</v>
      </c>
      <c r="AC363" s="1"/>
      <c r="AD363" s="1">
        <f>IF(ISBLANK(Z363),0,Z363/100*9.8*1/(AB363*6)*2*PI())</f>
        <v>0</v>
      </c>
      <c r="AE363" s="1">
        <f>IF(ISBLANK($C363),0,AD363/($C363/1000))</f>
        <v>0</v>
      </c>
      <c r="AH363" s="1">
        <f>IF(ISBLANK(AF363),0,AF363/100*9.8*1/(AG363*6)*2*PI())</f>
        <v>0</v>
      </c>
      <c r="AI363" s="1">
        <f>IF(ISBLANK($C363),0,AH363/($C363/1000))</f>
        <v>0</v>
      </c>
      <c r="AN363" s="1">
        <f>IF(ISBLANK(AJ363),0,AJ363/100*9.8*1/(AL363*6)*2*PI())</f>
        <v>0</v>
      </c>
      <c r="AO363" s="1">
        <f>IF(ISBLANK($C363),0,AN363/($C363/1000))</f>
        <v>0</v>
      </c>
      <c r="AP363" s="1">
        <v>0.88</v>
      </c>
      <c r="AQ363" s="1"/>
      <c r="AR363" s="1">
        <v>5.8000000000000003E-2</v>
      </c>
      <c r="AS363" s="1"/>
      <c r="AT363" s="1">
        <f>IF(ISBLANK(AP363),0,AP363/100*9.8*1/(AR363*6)*2*PI())</f>
        <v>1.5570744278481825</v>
      </c>
      <c r="AU363" s="1">
        <f>IF(ISBLANK($C363),0,AT363/($C363/1000))</f>
        <v>353.88055178367784</v>
      </c>
      <c r="AX363" s="1">
        <f>IF(ISBLANK(AV363),0,AV363/100*9.8*1/(AW363*6)*2*PI())</f>
        <v>0</v>
      </c>
      <c r="AY363" s="1">
        <f>IF(ISBLANK($C363),0,AX363/($C363/1000))</f>
        <v>0</v>
      </c>
      <c r="AZ363" s="1">
        <v>0.75</v>
      </c>
      <c r="BA363" s="1">
        <v>5.8000000000000003E-2</v>
      </c>
      <c r="BB363" s="1">
        <f>IF(ISBLANK(AZ363),0,AZ363/100*9.8*1/(BA363*6)*2*PI())</f>
        <v>1.3270520691887917</v>
      </c>
      <c r="BC363" s="1">
        <f>IF(ISBLANK($C363),0,BB363/($C363/1000))</f>
        <v>301.60274299745265</v>
      </c>
      <c r="BF363" s="1">
        <f>IF(ISBLANK(BD363),0,BD363/100*9.8*1/(BE363*6)*2*PI())</f>
        <v>0</v>
      </c>
      <c r="BG363" s="1">
        <f>IF(ISBLANK($C363),0,BF363/($C363/1000))</f>
        <v>0</v>
      </c>
      <c r="BL363" s="1">
        <f>IF(ISBLANK(BH363),0,BH363/100*9.8*1/(BJ363*6)*2*PI())</f>
        <v>0</v>
      </c>
      <c r="BM363" s="1">
        <f>IF(ISBLANK($C363),0,BL363/($C363/1000))</f>
        <v>0</v>
      </c>
      <c r="BN363" s="1">
        <v>0.56000000000000005</v>
      </c>
      <c r="BO363" s="1">
        <v>7.3999999999999996E-2</v>
      </c>
      <c r="BP363" s="1">
        <f>IF(ISBLANK(BN363),0,BN363/100*9.8*1/(BO363*6)*2*PI())</f>
        <v>0.77662434607661224</v>
      </c>
      <c r="BQ363" s="1">
        <f>IF(ISBLANK($C363),0,BP363/($C363/1000))</f>
        <v>176.50553319923003</v>
      </c>
      <c r="BR363" s="3" t="s">
        <v>741</v>
      </c>
    </row>
    <row r="364" spans="1:70" ht="13.5" customHeight="1">
      <c r="A364" s="1" t="s">
        <v>76</v>
      </c>
      <c r="B364" s="1" t="s">
        <v>752</v>
      </c>
      <c r="C364" s="1">
        <v>4.4000000000000004</v>
      </c>
      <c r="H364" s="1">
        <f>IF(ISBLANK(D364),0,D364/100*9.8*1/(F364*6)*2*PI())</f>
        <v>0</v>
      </c>
      <c r="I364" s="1">
        <f>IF(ISBLANK($C364),0,H364/($C364/1000))</f>
        <v>0</v>
      </c>
      <c r="M364" s="1"/>
      <c r="N364" s="1">
        <f>IF(ISBLANK(J364),0,J364/100*9.8*1/(L364*6)*2*PI())</f>
        <v>0</v>
      </c>
      <c r="O364" s="1">
        <f>IF(ISBLANK($C364),0,N364/($C364/1000))</f>
        <v>0</v>
      </c>
      <c r="P364" s="1"/>
      <c r="Q364" s="1"/>
      <c r="R364" s="1"/>
      <c r="S364" s="1"/>
      <c r="T364" s="1">
        <f>IF(ISBLANK(P364),0,P364/100*9.8*1/(R364*6)*2*PI())</f>
        <v>0</v>
      </c>
      <c r="U364" s="1">
        <f>IF(ISBLANK($C364),0,T364/($C364/1000))</f>
        <v>0</v>
      </c>
      <c r="X364" s="1">
        <f>IF(ISBLANK(V364),0,V364/100*9.8*1/(W364*6)*2*PI())</f>
        <v>0</v>
      </c>
      <c r="Y364" s="1">
        <f>IF(ISBLANK($C364),0,X364/($C364/1000))</f>
        <v>0</v>
      </c>
      <c r="AC364" s="1"/>
      <c r="AD364" s="1">
        <f>IF(ISBLANK(Z364),0,Z364/100*9.8*1/(AB364*6)*2*PI())</f>
        <v>0</v>
      </c>
      <c r="AE364" s="1">
        <f>IF(ISBLANK($C364),0,AD364/($C364/1000))</f>
        <v>0</v>
      </c>
      <c r="AH364" s="1">
        <f>IF(ISBLANK(AF364),0,AF364/100*9.8*1/(AG364*6)*2*PI())</f>
        <v>0</v>
      </c>
      <c r="AI364" s="1">
        <f>IF(ISBLANK($C364),0,AH364/($C364/1000))</f>
        <v>0</v>
      </c>
      <c r="AJ364" s="1">
        <v>0.92</v>
      </c>
      <c r="AK364" s="1"/>
      <c r="AL364" s="1">
        <v>4.2999999999999997E-2</v>
      </c>
      <c r="AM364" s="1"/>
      <c r="AN364" s="1">
        <f>IF(ISBLANK(AJ364),0,AJ364/100*9.8*1/(AL364*6)*2*PI())</f>
        <v>2.1957053771136104</v>
      </c>
      <c r="AO364" s="1">
        <f>IF(ISBLANK($C364),0,AN364/($C364/1000))</f>
        <v>499.02394934400235</v>
      </c>
      <c r="AP364" s="1">
        <v>0.75</v>
      </c>
      <c r="AQ364" s="1"/>
      <c r="AR364" s="1">
        <v>5.1999999999999998E-2</v>
      </c>
      <c r="AS364" s="1"/>
      <c r="AT364" s="1">
        <f>IF(ISBLANK(AP364),0,AP364/100*9.8*1/(AR364*6)*2*PI())</f>
        <v>1.4801734617874986</v>
      </c>
      <c r="AU364" s="1">
        <f>IF(ISBLANK($C364),0,AT364/($C364/1000))</f>
        <v>336.40305949715878</v>
      </c>
      <c r="AX364" s="1">
        <f>IF(ISBLANK(AV364),0,AV364/100*9.8*1/(AW364*6)*2*PI())</f>
        <v>0</v>
      </c>
      <c r="AY364" s="1">
        <f>IF(ISBLANK($C364),0,AX364/($C364/1000))</f>
        <v>0</v>
      </c>
      <c r="BB364" s="1">
        <f>IF(ISBLANK(AZ364),0,AZ364/100*9.8*1/(BA364*6)*2*PI())</f>
        <v>0</v>
      </c>
      <c r="BC364" s="1">
        <f>IF(ISBLANK($C364),0,BB364/($C364/1000))</f>
        <v>0</v>
      </c>
      <c r="BF364" s="1">
        <f>IF(ISBLANK(BD364),0,BD364/100*9.8*1/(BE364*6)*2*PI())</f>
        <v>0</v>
      </c>
      <c r="BG364" s="1">
        <f>IF(ISBLANK($C364),0,BF364/($C364/1000))</f>
        <v>0</v>
      </c>
      <c r="BL364" s="1">
        <f>IF(ISBLANK(BH364),0,BH364/100*9.8*1/(BJ364*6)*2*PI())</f>
        <v>0</v>
      </c>
      <c r="BM364" s="1">
        <f>IF(ISBLANK($C364),0,BL364/($C364/1000))</f>
        <v>0</v>
      </c>
      <c r="BP364" s="1">
        <f>IF(ISBLANK(BN364),0,BN364/100*9.8*1/(BO364*6)*2*PI())</f>
        <v>0</v>
      </c>
      <c r="BQ364" s="1">
        <f>IF(ISBLANK($C364),0,BP364/($C364/1000))</f>
        <v>0</v>
      </c>
      <c r="BR364" s="3" t="s">
        <v>753</v>
      </c>
    </row>
    <row r="365" spans="1:70" ht="13.5" customHeight="1">
      <c r="A365" s="1" t="s">
        <v>76</v>
      </c>
      <c r="B365" s="1" t="s">
        <v>720</v>
      </c>
      <c r="C365" s="1">
        <v>5.4</v>
      </c>
      <c r="H365" s="1">
        <f>IF(ISBLANK(D365),0,D365/100*9.8*1/(F365*6)*2*PI())</f>
        <v>0</v>
      </c>
      <c r="I365" s="1">
        <f>IF(ISBLANK($C365),0,H365/($C365/1000))</f>
        <v>0</v>
      </c>
      <c r="M365" s="1"/>
      <c r="N365" s="1">
        <f>IF(ISBLANK(J365),0,J365/100*9.8*1/(L365*6)*2*PI())</f>
        <v>0</v>
      </c>
      <c r="O365" s="1">
        <f>IF(ISBLANK($C365),0,N365/($C365/1000))</f>
        <v>0</v>
      </c>
      <c r="P365" s="1"/>
      <c r="Q365" s="1"/>
      <c r="R365" s="1"/>
      <c r="S365" s="1"/>
      <c r="T365" s="1">
        <f>IF(ISBLANK(P365),0,P365/100*9.8*1/(R365*6)*2*PI())</f>
        <v>0</v>
      </c>
      <c r="U365" s="1">
        <f>IF(ISBLANK($C365),0,T365/($C365/1000))</f>
        <v>0</v>
      </c>
      <c r="X365" s="1">
        <f>IF(ISBLANK(V365),0,V365/100*9.8*1/(W365*6)*2*PI())</f>
        <v>0</v>
      </c>
      <c r="Y365" s="1">
        <f>IF(ISBLANK($C365),0,X365/($C365/1000))</f>
        <v>0</v>
      </c>
      <c r="AC365" s="1"/>
      <c r="AD365" s="1">
        <f>IF(ISBLANK(Z365),0,Z365/100*9.8*1/(AB365*6)*2*PI())</f>
        <v>0</v>
      </c>
      <c r="AE365" s="1">
        <f>IF(ISBLANK($C365),0,AD365/($C365/1000))</f>
        <v>0</v>
      </c>
      <c r="AH365" s="1">
        <f>IF(ISBLANK(AF365),0,AF365/100*9.8*1/(AG365*6)*2*PI())</f>
        <v>0</v>
      </c>
      <c r="AI365" s="1">
        <f>IF(ISBLANK($C365),0,AH365/($C365/1000))</f>
        <v>0</v>
      </c>
      <c r="AN365" s="1">
        <f>IF(ISBLANK(AJ365),0,AJ365/100*9.8*1/(AL365*6)*2*PI())</f>
        <v>0</v>
      </c>
      <c r="AO365" s="1">
        <f>IF(ISBLANK($C365),0,AN365/($C365/1000))</f>
        <v>0</v>
      </c>
      <c r="AP365" s="1">
        <v>0.85</v>
      </c>
      <c r="AQ365" s="1"/>
      <c r="AR365" s="1">
        <v>3.5999999999999997E-2</v>
      </c>
      <c r="AS365" s="1"/>
      <c r="AT365" s="1">
        <f>IF(ISBLANK(AP365),0,AP365/100*9.8*1/(AR365*6)*2*PI())</f>
        <v>2.4230987781854614</v>
      </c>
      <c r="AU365" s="1">
        <f>IF(ISBLANK($C365),0,AT365/($C365/1000))</f>
        <v>448.72199596027059</v>
      </c>
      <c r="AX365" s="1">
        <f>IF(ISBLANK(AV365),0,AV365/100*9.8*1/(AW365*6)*2*PI())</f>
        <v>0</v>
      </c>
      <c r="AY365" s="1">
        <f>IF(ISBLANK($C365),0,AX365/($C365/1000))</f>
        <v>0</v>
      </c>
      <c r="AZ365" s="1">
        <v>0.75</v>
      </c>
      <c r="BA365" s="1">
        <v>3.7999999999999999E-2</v>
      </c>
      <c r="BB365" s="1">
        <f>IF(ISBLANK(AZ365),0,AZ365/100*9.8*1/(BA365*6)*2*PI())</f>
        <v>2.0255005266565771</v>
      </c>
      <c r="BC365" s="1">
        <f>IF(ISBLANK($C365),0,BB365/($C365/1000))</f>
        <v>375.0926901215883</v>
      </c>
      <c r="BF365" s="1">
        <f>IF(ISBLANK(BD365),0,BD365/100*9.8*1/(BE365*6)*2*PI())</f>
        <v>0</v>
      </c>
      <c r="BG365" s="1">
        <f>IF(ISBLANK($C365),0,BF365/($C365/1000))</f>
        <v>0</v>
      </c>
      <c r="BL365" s="1">
        <f>IF(ISBLANK(BH365),0,BH365/100*9.8*1/(BJ365*6)*2*PI())</f>
        <v>0</v>
      </c>
      <c r="BM365" s="1">
        <f>IF(ISBLANK($C365),0,BL365/($C365/1000))</f>
        <v>0</v>
      </c>
      <c r="BN365" s="1">
        <v>0.62</v>
      </c>
      <c r="BO365" s="1">
        <v>4.3999999999999997E-2</v>
      </c>
      <c r="BP365" s="1">
        <f>IF(ISBLANK(BN365),0,BN365/100*9.8*1/(BO365*6)*2*PI())</f>
        <v>1.4460846184251199</v>
      </c>
      <c r="BQ365" s="1">
        <f>IF(ISBLANK($C365),0,BP365/($C365/1000))</f>
        <v>267.79344785650369</v>
      </c>
      <c r="BR365" s="3" t="s">
        <v>721</v>
      </c>
    </row>
    <row r="366" spans="1:70" ht="13.5" customHeight="1">
      <c r="A366" s="1" t="s">
        <v>76</v>
      </c>
      <c r="B366" s="1" t="s">
        <v>736</v>
      </c>
      <c r="C366" s="1">
        <v>5.4</v>
      </c>
      <c r="H366" s="1">
        <f>IF(ISBLANK(D366),0,D366/100*9.8*1/(F366*6)*2*PI())</f>
        <v>0</v>
      </c>
      <c r="I366" s="1">
        <f>IF(ISBLANK($C366),0,H366/($C366/1000))</f>
        <v>0</v>
      </c>
      <c r="M366" s="1"/>
      <c r="N366" s="1">
        <f>IF(ISBLANK(J366),0,J366/100*9.8*1/(L366*6)*2*PI())</f>
        <v>0</v>
      </c>
      <c r="O366" s="1">
        <f>IF(ISBLANK($C366),0,N366/($C366/1000))</f>
        <v>0</v>
      </c>
      <c r="P366" s="1"/>
      <c r="Q366" s="1"/>
      <c r="R366" s="1"/>
      <c r="S366" s="1"/>
      <c r="T366" s="1">
        <f>IF(ISBLANK(P366),0,P366/100*9.8*1/(R366*6)*2*PI())</f>
        <v>0</v>
      </c>
      <c r="U366" s="1">
        <f>IF(ISBLANK($C366),0,T366/($C366/1000))</f>
        <v>0</v>
      </c>
      <c r="X366" s="1">
        <f>IF(ISBLANK(V366),0,V366/100*9.8*1/(W366*6)*2*PI())</f>
        <v>0</v>
      </c>
      <c r="Y366" s="1">
        <f>IF(ISBLANK($C366),0,X366/($C366/1000))</f>
        <v>0</v>
      </c>
      <c r="AC366" s="1"/>
      <c r="AD366" s="1">
        <f>IF(ISBLANK(Z366),0,Z366/100*9.8*1/(AB366*6)*2*PI())</f>
        <v>0</v>
      </c>
      <c r="AE366" s="1">
        <f>IF(ISBLANK($C366),0,AD366/($C366/1000))</f>
        <v>0</v>
      </c>
      <c r="AH366" s="1">
        <f>IF(ISBLANK(AF366),0,AF366/100*9.8*1/(AG366*6)*2*PI())</f>
        <v>0</v>
      </c>
      <c r="AI366" s="1">
        <f>IF(ISBLANK($C366),0,AH366/($C366/1000))</f>
        <v>0</v>
      </c>
      <c r="AJ366" s="1">
        <v>0.95</v>
      </c>
      <c r="AK366" s="1"/>
      <c r="AL366" s="1">
        <v>3.5999999999999997E-2</v>
      </c>
      <c r="AM366" s="1"/>
      <c r="AN366" s="1">
        <f>IF(ISBLANK(AJ366),0,AJ366/100*9.8*1/(AL366*6)*2*PI())</f>
        <v>2.7081692226778684</v>
      </c>
      <c r="AO366" s="1">
        <f>IF(ISBLANK($C366),0,AN366/($C366/1000))</f>
        <v>501.51281901442007</v>
      </c>
      <c r="AP366" s="1">
        <v>0.78</v>
      </c>
      <c r="AQ366" s="1"/>
      <c r="AR366" s="1">
        <v>3.7999999999999999E-2</v>
      </c>
      <c r="AS366" s="1"/>
      <c r="AT366" s="1">
        <f>IF(ISBLANK(AP366),0,AP366/100*9.8*1/(AR366*6)*2*PI())</f>
        <v>2.1065205477228406</v>
      </c>
      <c r="AU366" s="1">
        <f>IF(ISBLANK($C366),0,AT366/($C366/1000))</f>
        <v>390.09639772645193</v>
      </c>
      <c r="AX366" s="1">
        <f>IF(ISBLANK(AV366),0,AV366/100*9.8*1/(AW366*6)*2*PI())</f>
        <v>0</v>
      </c>
      <c r="AY366" s="1">
        <f>IF(ISBLANK($C366),0,AX366/($C366/1000))</f>
        <v>0</v>
      </c>
      <c r="BB366" s="1">
        <f>IF(ISBLANK(AZ366),0,AZ366/100*9.8*1/(BA366*6)*2*PI())</f>
        <v>0</v>
      </c>
      <c r="BC366" s="1">
        <f>IF(ISBLANK($C366),0,BB366/($C366/1000))</f>
        <v>0</v>
      </c>
      <c r="BF366" s="1">
        <f>IF(ISBLANK(BD366),0,BD366/100*9.8*1/(BE366*6)*2*PI())</f>
        <v>0</v>
      </c>
      <c r="BG366" s="1">
        <f>IF(ISBLANK($C366),0,BF366/($C366/1000))</f>
        <v>0</v>
      </c>
      <c r="BL366" s="1">
        <f>IF(ISBLANK(BH366),0,BH366/100*9.8*1/(BJ366*6)*2*PI())</f>
        <v>0</v>
      </c>
      <c r="BM366" s="1">
        <f>IF(ISBLANK($C366),0,BL366/($C366/1000))</f>
        <v>0</v>
      </c>
      <c r="BP366" s="1">
        <f>IF(ISBLANK(BN366),0,BN366/100*9.8*1/(BO366*6)*2*PI())</f>
        <v>0</v>
      </c>
      <c r="BQ366" s="1">
        <f>IF(ISBLANK($C366),0,BP366/($C366/1000))</f>
        <v>0</v>
      </c>
      <c r="BR366" s="3" t="s">
        <v>737</v>
      </c>
    </row>
    <row r="367" spans="1:70" ht="13.5" customHeight="1">
      <c r="A367" s="1" t="s">
        <v>76</v>
      </c>
      <c r="B367" s="1" t="s">
        <v>716</v>
      </c>
      <c r="C367" s="1">
        <v>5.4</v>
      </c>
      <c r="H367" s="1">
        <f>IF(ISBLANK(D367),0,D367/100*9.8*1/(F367*6)*2*PI())</f>
        <v>0</v>
      </c>
      <c r="I367" s="1">
        <f>IF(ISBLANK($C367),0,H367/($C367/1000))</f>
        <v>0</v>
      </c>
      <c r="M367" s="1"/>
      <c r="N367" s="1">
        <f>IF(ISBLANK(J367),0,J367/100*9.8*1/(L367*6)*2*PI())</f>
        <v>0</v>
      </c>
      <c r="O367" s="1">
        <f>IF(ISBLANK($C367),0,N367/($C367/1000))</f>
        <v>0</v>
      </c>
      <c r="P367" s="1"/>
      <c r="Q367" s="1"/>
      <c r="R367" s="1"/>
      <c r="S367" s="1"/>
      <c r="T367" s="1">
        <f>IF(ISBLANK(P367),0,P367/100*9.8*1/(R367*6)*2*PI())</f>
        <v>0</v>
      </c>
      <c r="U367" s="1">
        <f>IF(ISBLANK($C367),0,T367/($C367/1000))</f>
        <v>0</v>
      </c>
      <c r="X367" s="1">
        <f>IF(ISBLANK(V367),0,V367/100*9.8*1/(W367*6)*2*PI())</f>
        <v>0</v>
      </c>
      <c r="Y367" s="1">
        <f>IF(ISBLANK($C367),0,X367/($C367/1000))</f>
        <v>0</v>
      </c>
      <c r="AC367" s="1"/>
      <c r="AD367" s="1">
        <f>IF(ISBLANK(Z367),0,Z367/100*9.8*1/(AB367*6)*2*PI())</f>
        <v>0</v>
      </c>
      <c r="AE367" s="1">
        <f>IF(ISBLANK($C367),0,AD367/($C367/1000))</f>
        <v>0</v>
      </c>
      <c r="AH367" s="1">
        <f>IF(ISBLANK(AF367),0,AF367/100*9.8*1/(AG367*6)*2*PI())</f>
        <v>0</v>
      </c>
      <c r="AI367" s="1">
        <f>IF(ISBLANK($C367),0,AH367/($C367/1000))</f>
        <v>0</v>
      </c>
      <c r="AN367" s="1">
        <f>IF(ISBLANK(AJ367),0,AJ367/100*9.8*1/(AL367*6)*2*PI())</f>
        <v>0</v>
      </c>
      <c r="AO367" s="1">
        <f>IF(ISBLANK($C367),0,AN367/($C367/1000))</f>
        <v>0</v>
      </c>
      <c r="AP367" s="1">
        <v>1.1499999999999999</v>
      </c>
      <c r="AQ367" s="1"/>
      <c r="AR367" s="1">
        <v>4.2999999999999997E-2</v>
      </c>
      <c r="AS367" s="1"/>
      <c r="AT367" s="1">
        <f>IF(ISBLANK(AP367),0,AP367/100*9.8*1/(AR367*6)*2*PI())</f>
        <v>2.7446317213920133</v>
      </c>
      <c r="AU367" s="1">
        <f>IF(ISBLANK($C367),0,AT367/($C367/1000))</f>
        <v>508.26513359111357</v>
      </c>
      <c r="AX367" s="1">
        <f>IF(ISBLANK(AV367),0,AV367/100*9.8*1/(AW367*6)*2*PI())</f>
        <v>0</v>
      </c>
      <c r="AY367" s="1">
        <f>IF(ISBLANK($C367),0,AX367/($C367/1000))</f>
        <v>0</v>
      </c>
      <c r="AZ367" s="1">
        <v>0.95</v>
      </c>
      <c r="BA367" s="1">
        <v>0.05</v>
      </c>
      <c r="BB367" s="1">
        <f>IF(ISBLANK(AZ367),0,AZ367/100*9.8*1/(BA367*6)*2*PI())</f>
        <v>1.9498818403280647</v>
      </c>
      <c r="BC367" s="1">
        <f>IF(ISBLANK($C367),0,BB367/($C367/1000))</f>
        <v>361.08922969038235</v>
      </c>
      <c r="BF367" s="1">
        <f>IF(ISBLANK(BD367),0,BD367/100*9.8*1/(BE367*6)*2*PI())</f>
        <v>0</v>
      </c>
      <c r="BG367" s="1">
        <f>IF(ISBLANK($C367),0,BF367/($C367/1000))</f>
        <v>0</v>
      </c>
      <c r="BL367" s="1">
        <f>IF(ISBLANK(BH367),0,BH367/100*9.8*1/(BJ367*6)*2*PI())</f>
        <v>0</v>
      </c>
      <c r="BM367" s="1">
        <f>IF(ISBLANK($C367),0,BL367/($C367/1000))</f>
        <v>0</v>
      </c>
      <c r="BN367" s="1">
        <v>0.76</v>
      </c>
      <c r="BO367" s="1">
        <v>5.5E-2</v>
      </c>
      <c r="BP367" s="1">
        <f>IF(ISBLANK(BN367),0,BN367/100*9.8*1/(BO367*6)*2*PI())</f>
        <v>1.4180958838749564</v>
      </c>
      <c r="BQ367" s="1">
        <f>IF(ISBLANK($C367),0,BP367/($C367/1000))</f>
        <v>262.61034886573265</v>
      </c>
      <c r="BR367" s="3" t="s">
        <v>717</v>
      </c>
    </row>
    <row r="368" spans="1:70" ht="13.5" customHeight="1">
      <c r="A368" s="1" t="s">
        <v>76</v>
      </c>
      <c r="B368" s="1" t="s">
        <v>722</v>
      </c>
      <c r="C368" s="1">
        <v>5.4</v>
      </c>
      <c r="H368" s="1">
        <f>IF(ISBLANK(D368),0,D368/100*9.8*1/(F368*6)*2*PI())</f>
        <v>0</v>
      </c>
      <c r="I368" s="1">
        <f>IF(ISBLANK($C368),0,H368/($C368/1000))</f>
        <v>0</v>
      </c>
      <c r="M368" s="1"/>
      <c r="N368" s="1">
        <f>IF(ISBLANK(J368),0,J368/100*9.8*1/(L368*6)*2*PI())</f>
        <v>0</v>
      </c>
      <c r="O368" s="1">
        <f>IF(ISBLANK($C368),0,N368/($C368/1000))</f>
        <v>0</v>
      </c>
      <c r="P368" s="1"/>
      <c r="Q368" s="1"/>
      <c r="R368" s="1"/>
      <c r="S368" s="1"/>
      <c r="T368" s="1">
        <f>IF(ISBLANK(P368),0,P368/100*9.8*1/(R368*6)*2*PI())</f>
        <v>0</v>
      </c>
      <c r="U368" s="1">
        <f>IF(ISBLANK($C368),0,T368/($C368/1000))</f>
        <v>0</v>
      </c>
      <c r="X368" s="1">
        <f>IF(ISBLANK(V368),0,V368/100*9.8*1/(W368*6)*2*PI())</f>
        <v>0</v>
      </c>
      <c r="Y368" s="1">
        <f>IF(ISBLANK($C368),0,X368/($C368/1000))</f>
        <v>0</v>
      </c>
      <c r="AC368" s="1"/>
      <c r="AD368" s="1">
        <f>IF(ISBLANK(Z368),0,Z368/100*9.8*1/(AB368*6)*2*PI())</f>
        <v>0</v>
      </c>
      <c r="AE368" s="1">
        <f>IF(ISBLANK($C368),0,AD368/($C368/1000))</f>
        <v>0</v>
      </c>
      <c r="AH368" s="1">
        <f>IF(ISBLANK(AF368),0,AF368/100*9.8*1/(AG368*6)*2*PI())</f>
        <v>0</v>
      </c>
      <c r="AI368" s="1">
        <f>IF(ISBLANK($C368),0,AH368/($C368/1000))</f>
        <v>0</v>
      </c>
      <c r="AJ368" s="1">
        <v>1.35</v>
      </c>
      <c r="AK368" s="1"/>
      <c r="AL368" s="1">
        <v>4.2000000000000003E-2</v>
      </c>
      <c r="AM368" s="1"/>
      <c r="AN368" s="1">
        <f>IF(ISBLANK(AJ368),0,AJ368/100*9.8*1/(AL368*6)*2*PI())</f>
        <v>3.2986722862692837</v>
      </c>
      <c r="AO368" s="1">
        <f>IF(ISBLANK($C368),0,AN368/($C368/1000))</f>
        <v>610.8652381980155</v>
      </c>
      <c r="AP368" s="1">
        <v>1.1200000000000001</v>
      </c>
      <c r="AQ368" s="1"/>
      <c r="AR368" s="1">
        <v>4.9000000000000002E-2</v>
      </c>
      <c r="AS368" s="1"/>
      <c r="AT368" s="1">
        <f>IF(ISBLANK(AP368),0,AP368/100*9.8*1/(AR368*6)*2*PI())</f>
        <v>2.3457225146803791</v>
      </c>
      <c r="AU368" s="1">
        <f>IF(ISBLANK($C368),0,AT368/($C368/1000))</f>
        <v>434.39305827414427</v>
      </c>
      <c r="AX368" s="1">
        <f>IF(ISBLANK(AV368),0,AV368/100*9.8*1/(AW368*6)*2*PI())</f>
        <v>0</v>
      </c>
      <c r="AY368" s="1">
        <f>IF(ISBLANK($C368),0,AX368/($C368/1000))</f>
        <v>0</v>
      </c>
      <c r="BB368" s="1">
        <f>IF(ISBLANK(AZ368),0,AZ368/100*9.8*1/(BA368*6)*2*PI())</f>
        <v>0</v>
      </c>
      <c r="BC368" s="1">
        <f>IF(ISBLANK($C368),0,BB368/($C368/1000))</f>
        <v>0</v>
      </c>
      <c r="BF368" s="1">
        <f>IF(ISBLANK(BD368),0,BD368/100*9.8*1/(BE368*6)*2*PI())</f>
        <v>0</v>
      </c>
      <c r="BG368" s="1">
        <f>IF(ISBLANK($C368),0,BF368/($C368/1000))</f>
        <v>0</v>
      </c>
      <c r="BL368" s="1">
        <f>IF(ISBLANK(BH368),0,BH368/100*9.8*1/(BJ368*6)*2*PI())</f>
        <v>0</v>
      </c>
      <c r="BM368" s="1">
        <f>IF(ISBLANK($C368),0,BL368/($C368/1000))</f>
        <v>0</v>
      </c>
      <c r="BP368" s="1">
        <f>IF(ISBLANK(BN368),0,BN368/100*9.8*1/(BO368*6)*2*PI())</f>
        <v>0</v>
      </c>
      <c r="BQ368" s="1">
        <f>IF(ISBLANK($C368),0,BP368/($C368/1000))</f>
        <v>0</v>
      </c>
      <c r="BR368" s="3" t="s">
        <v>723</v>
      </c>
    </row>
    <row r="369" spans="1:70" ht="13.5" customHeight="1">
      <c r="A369" s="5" t="s">
        <v>961</v>
      </c>
      <c r="B369" s="15" t="s">
        <v>960</v>
      </c>
      <c r="C369" s="1">
        <v>5.6</v>
      </c>
      <c r="H369" s="1">
        <f>IF(ISBLANK(D369),0,D369/100*9.8*1/(F369*6)*2*PI())</f>
        <v>0</v>
      </c>
      <c r="I369" s="1">
        <f>IF(ISBLANK($C369),0,H369/($C369/1000))</f>
        <v>0</v>
      </c>
      <c r="M369" s="1"/>
      <c r="N369" s="1">
        <f>IF(ISBLANK(J369),0,J369/100*9.8*1/(L369*6)*2*PI())</f>
        <v>0</v>
      </c>
      <c r="O369" s="1">
        <f>IF(ISBLANK($C369),0,N369/($C369/1000))</f>
        <v>0</v>
      </c>
      <c r="P369" s="1"/>
      <c r="Q369" s="1"/>
      <c r="R369" s="1"/>
      <c r="S369" s="1"/>
      <c r="T369" s="1">
        <f>IF(ISBLANK(P369),0,P369/100*9.8*1/(R369*6)*2*PI())</f>
        <v>0</v>
      </c>
      <c r="U369" s="1">
        <f>IF(ISBLANK($C369),0,T369/($C369/1000))</f>
        <v>0</v>
      </c>
      <c r="X369" s="1">
        <f>IF(ISBLANK(V369),0,V369/100*9.8*1/(W369*6)*2*PI())</f>
        <v>0</v>
      </c>
      <c r="Y369" s="1">
        <f>IF(ISBLANK($C369),0,X369/($C369/1000))</f>
        <v>0</v>
      </c>
      <c r="AC369" s="1"/>
      <c r="AD369" s="1">
        <f>IF(ISBLANK(Z369),0,Z369/100*9.8*1/(AB369*6)*2*PI())</f>
        <v>0</v>
      </c>
      <c r="AE369" s="1">
        <f>IF(ISBLANK($C369),0,AD369/($C369/1000))</f>
        <v>0</v>
      </c>
      <c r="AH369" s="1">
        <f>IF(ISBLANK(AF369),0,AF369/100*9.8*1/(AG369*6)*2*PI())</f>
        <v>0</v>
      </c>
      <c r="AI369" s="8">
        <f>IF(ISBLANK($C369),0,AH369/($C369/1000))</f>
        <v>0</v>
      </c>
      <c r="AJ369" s="1">
        <v>1.76</v>
      </c>
      <c r="AK369" s="1"/>
      <c r="AL369" s="1">
        <v>4.1000000000000002E-2</v>
      </c>
      <c r="AM369" s="1"/>
      <c r="AN369" s="1">
        <f>IF(ISBLANK(AJ369),0,AJ369/100*9.8*1/(AL369*6)*2*PI())</f>
        <v>4.4053813080582733</v>
      </c>
      <c r="AO369" s="8">
        <f>IF(ISBLANK($C369),0,AN369/($C369/1000))</f>
        <v>786.6752335818345</v>
      </c>
      <c r="AP369" s="1">
        <v>1.48</v>
      </c>
      <c r="AQ369" s="1"/>
      <c r="AR369" s="1">
        <v>4.8000000000000001E-2</v>
      </c>
      <c r="AS369" s="1"/>
      <c r="AT369" s="1">
        <f>IF(ISBLANK(AP369),0,AP369/100*9.8*1/(AR369*6)*2*PI())</f>
        <v>3.1642819338657193</v>
      </c>
      <c r="AU369" s="10">
        <f>IF(ISBLANK($C369),0,AT369/($C369/1000))</f>
        <v>565.05034533316416</v>
      </c>
      <c r="AX369" s="1">
        <f>IF(ISBLANK(AV369),0,AV369/100*9.8*1/(AW369*6)*2*PI())</f>
        <v>0</v>
      </c>
      <c r="AY369" s="1">
        <f>IF(ISBLANK($C369),0,AX369/($C369/1000))</f>
        <v>0</v>
      </c>
      <c r="BB369" s="1">
        <f>IF(ISBLANK(AZ369),0,AZ369/100*9.8*1/(BA369*6)*2*PI())</f>
        <v>0</v>
      </c>
      <c r="BC369" s="1">
        <f>IF(ISBLANK($C369),0,BB369/($C369/1000))</f>
        <v>0</v>
      </c>
      <c r="BF369" s="1">
        <f>IF(ISBLANK(BD369),0,BD369/100*9.8*1/(BE369*6)*2*PI())</f>
        <v>0</v>
      </c>
      <c r="BG369" s="1">
        <f>IF(ISBLANK($C369),0,BF369/($C369/1000))</f>
        <v>0</v>
      </c>
      <c r="BL369" s="1">
        <f>IF(ISBLANK(BH369),0,BH369/100*9.8*1/(BJ369*6)*2*PI())</f>
        <v>0</v>
      </c>
      <c r="BM369" s="1">
        <f>IF(ISBLANK($C369),0,BL369/($C369/1000))</f>
        <v>0</v>
      </c>
      <c r="BP369" s="1">
        <f>IF(ISBLANK(BN369),0,BN369/100*9.8*1/(BO369*6)*2*PI())</f>
        <v>0</v>
      </c>
      <c r="BQ369" s="1">
        <f>IF(ISBLANK($C369),0,BP369/($C369/1000))</f>
        <v>0</v>
      </c>
      <c r="BR369" s="3" t="s">
        <v>704</v>
      </c>
    </row>
    <row r="370" spans="1:70" ht="13.5" customHeight="1">
      <c r="A370" s="1" t="s">
        <v>76</v>
      </c>
      <c r="B370" s="10" t="s">
        <v>726</v>
      </c>
      <c r="C370" s="1">
        <v>5.7</v>
      </c>
      <c r="H370" s="1">
        <f>IF(ISBLANK(D370),0,D370/100*9.8*1/(F370*6)*2*PI())</f>
        <v>0</v>
      </c>
      <c r="I370" s="1">
        <f>IF(ISBLANK($C370),0,H370/($C370/1000))</f>
        <v>0</v>
      </c>
      <c r="M370" s="1"/>
      <c r="N370" s="1">
        <f>IF(ISBLANK(J370),0,J370/100*9.8*1/(L370*6)*2*PI())</f>
        <v>0</v>
      </c>
      <c r="O370" s="1">
        <f>IF(ISBLANK($C370),0,N370/($C370/1000))</f>
        <v>0</v>
      </c>
      <c r="P370" s="1"/>
      <c r="Q370" s="1"/>
      <c r="R370" s="1"/>
      <c r="S370" s="1"/>
      <c r="T370" s="1">
        <f>IF(ISBLANK(P370),0,P370/100*9.8*1/(R370*6)*2*PI())</f>
        <v>0</v>
      </c>
      <c r="U370" s="1">
        <f>IF(ISBLANK($C370),0,T370/($C370/1000))</f>
        <v>0</v>
      </c>
      <c r="X370" s="1">
        <f>IF(ISBLANK(V370),0,V370/100*9.8*1/(W370*6)*2*PI())</f>
        <v>0</v>
      </c>
      <c r="Y370" s="1">
        <f>IF(ISBLANK($C370),0,X370/($C370/1000))</f>
        <v>0</v>
      </c>
      <c r="AC370" s="1"/>
      <c r="AD370" s="1">
        <f>IF(ISBLANK(Z370),0,Z370/100*9.8*1/(AB370*6)*2*PI())</f>
        <v>0</v>
      </c>
      <c r="AE370" s="1">
        <f>IF(ISBLANK($C370),0,AD370/($C370/1000))</f>
        <v>0</v>
      </c>
      <c r="AH370" s="1">
        <f>IF(ISBLANK(AF370),0,AF370/100*9.8*1/(AG370*6)*2*PI())</f>
        <v>0</v>
      </c>
      <c r="AI370" s="10">
        <f>IF(ISBLANK($C370),0,AH370/($C370/1000))</f>
        <v>0</v>
      </c>
      <c r="AN370" s="1">
        <f>IF(ISBLANK(AJ370),0,AJ370/100*9.8*1/(AL370*6)*2*PI())</f>
        <v>0</v>
      </c>
      <c r="AO370" s="10">
        <f>IF(ISBLANK($C370),0,AN370/($C370/1000))</f>
        <v>0</v>
      </c>
      <c r="AP370" s="1">
        <v>1.23</v>
      </c>
      <c r="AQ370" s="1"/>
      <c r="AR370" s="1">
        <v>5.2999999999999999E-2</v>
      </c>
      <c r="AS370" s="1"/>
      <c r="AT370" s="1">
        <f>IF(ISBLANK(AP370),0,AP370/100*9.8*1/(AR370*6)*2*PI())</f>
        <v>2.3816828834195829</v>
      </c>
      <c r="AU370" s="1">
        <f>IF(ISBLANK($C370),0,AT370/($C370/1000))</f>
        <v>417.83910235431279</v>
      </c>
      <c r="AX370" s="1">
        <f>IF(ISBLANK(AV370),0,AV370/100*9.8*1/(AW370*6)*2*PI())</f>
        <v>0</v>
      </c>
      <c r="AY370" s="1">
        <f>IF(ISBLANK($C370),0,AX370/($C370/1000))</f>
        <v>0</v>
      </c>
      <c r="AZ370" s="1">
        <v>1.18</v>
      </c>
      <c r="BA370" s="1">
        <v>6.2E-2</v>
      </c>
      <c r="BB370" s="1">
        <f>IF(ISBLANK(AZ370),0,AZ370/100*9.8*1/(BA370*6)*2*PI())</f>
        <v>1.9531923358124927</v>
      </c>
      <c r="BC370" s="1">
        <f>IF(ISBLANK($C370),0,BB370/($C370/1000))</f>
        <v>342.66532207236713</v>
      </c>
      <c r="BF370" s="1">
        <f>IF(ISBLANK(BD370),0,BD370/100*9.8*1/(BE370*6)*2*PI())</f>
        <v>0</v>
      </c>
      <c r="BG370" s="1">
        <f>IF(ISBLANK($C370),0,BF370/($C370/1000))</f>
        <v>0</v>
      </c>
      <c r="BL370" s="1">
        <f>IF(ISBLANK(BH370),0,BH370/100*9.8*1/(BJ370*6)*2*PI())</f>
        <v>0</v>
      </c>
      <c r="BM370" s="1">
        <f>IF(ISBLANK($C370),0,BL370/($C370/1000))</f>
        <v>0</v>
      </c>
      <c r="BP370" s="1">
        <f>IF(ISBLANK(BN370),0,BN370/100*9.8*1/(BO370*6)*2*PI())</f>
        <v>0</v>
      </c>
      <c r="BQ370" s="1">
        <f>IF(ISBLANK($C370),0,BP370/($C370/1000))</f>
        <v>0</v>
      </c>
      <c r="BR370" s="3" t="s">
        <v>727</v>
      </c>
    </row>
    <row r="371" spans="1:70" ht="13.5" customHeight="1">
      <c r="A371" s="1" t="s">
        <v>76</v>
      </c>
      <c r="B371" s="10" t="s">
        <v>728</v>
      </c>
      <c r="C371" s="1">
        <v>6</v>
      </c>
      <c r="H371" s="1">
        <f>IF(ISBLANK(D371),0,D371/100*9.8*1/(F371*6)*2*PI())</f>
        <v>0</v>
      </c>
      <c r="I371" s="1">
        <f>IF(ISBLANK($C371),0,H371/($C371/1000))</f>
        <v>0</v>
      </c>
      <c r="M371" s="1"/>
      <c r="N371" s="1">
        <f>IF(ISBLANK(J371),0,J371/100*9.8*1/(L371*6)*2*PI())</f>
        <v>0</v>
      </c>
      <c r="O371" s="1">
        <f>IF(ISBLANK($C371),0,N371/($C371/1000))</f>
        <v>0</v>
      </c>
      <c r="P371" s="1"/>
      <c r="Q371" s="1"/>
      <c r="R371" s="1"/>
      <c r="S371" s="1"/>
      <c r="T371" s="1">
        <f>IF(ISBLANK(P371),0,P371/100*9.8*1/(R371*6)*2*PI())</f>
        <v>0</v>
      </c>
      <c r="U371" s="1">
        <f>IF(ISBLANK($C371),0,T371/($C371/1000))</f>
        <v>0</v>
      </c>
      <c r="X371" s="1">
        <f>IF(ISBLANK(V371),0,V371/100*9.8*1/(W371*6)*2*PI())</f>
        <v>0</v>
      </c>
      <c r="Y371" s="1">
        <f>IF(ISBLANK($C371),0,X371/($C371/1000))</f>
        <v>0</v>
      </c>
      <c r="AC371" s="1"/>
      <c r="AD371" s="1">
        <f>IF(ISBLANK(Z371),0,Z371/100*9.8*1/(AB371*6)*2*PI())</f>
        <v>0</v>
      </c>
      <c r="AE371" s="10">
        <f>IF(ISBLANK($C371),0,AD371/($C371/1000))</f>
        <v>0</v>
      </c>
      <c r="AH371" s="1">
        <f>IF(ISBLANK(AF371),0,AF371/100*9.8*1/(AG371*6)*2*PI())</f>
        <v>0</v>
      </c>
      <c r="AI371" s="1">
        <f>IF(ISBLANK($C371),0,AH371/($C371/1000))</f>
        <v>0</v>
      </c>
      <c r="AJ371" s="1">
        <v>1.82</v>
      </c>
      <c r="AK371" s="1"/>
      <c r="AL371" s="1">
        <v>5.7000000000000002E-2</v>
      </c>
      <c r="AM371" s="1"/>
      <c r="AN371" s="1">
        <f>IF(ISBLANK(AJ371),0,AJ371/100*9.8*1/(AL371*6)*2*PI())</f>
        <v>3.2768097409021957</v>
      </c>
      <c r="AO371" s="1">
        <f>IF(ISBLANK($C371),0,AN371/($C371/1000))</f>
        <v>546.13495681703262</v>
      </c>
      <c r="AP371" s="1">
        <v>1.54</v>
      </c>
      <c r="AQ371" s="1"/>
      <c r="AR371" s="1">
        <v>6.5000000000000002E-2</v>
      </c>
      <c r="AS371" s="1"/>
      <c r="AT371" s="1">
        <f>IF(ISBLANK(AP371),0,AP371/100*9.8*1/(AR371*6)*2*PI())</f>
        <v>2.4314316065629318</v>
      </c>
      <c r="AU371" s="1">
        <f>IF(ISBLANK($C371),0,AT371/($C371/1000))</f>
        <v>405.23860109382196</v>
      </c>
      <c r="AX371" s="1">
        <f>IF(ISBLANK(AV371),0,AV371/100*9.8*1/(AW371*6)*2*PI())</f>
        <v>0</v>
      </c>
      <c r="AY371" s="1">
        <f>IF(ISBLANK($C371),0,AX371/($C371/1000))</f>
        <v>0</v>
      </c>
      <c r="BB371" s="1">
        <f>IF(ISBLANK(AZ371),0,AZ371/100*9.8*1/(BA371*6)*2*PI())</f>
        <v>0</v>
      </c>
      <c r="BC371" s="1">
        <f>IF(ISBLANK($C371),0,BB371/($C371/1000))</f>
        <v>0</v>
      </c>
      <c r="BF371" s="1">
        <f>IF(ISBLANK(BD371),0,BD371/100*9.8*1/(BE371*6)*2*PI())</f>
        <v>0</v>
      </c>
      <c r="BG371" s="1">
        <f>IF(ISBLANK($C371),0,BF371/($C371/1000))</f>
        <v>0</v>
      </c>
      <c r="BL371" s="1">
        <f>IF(ISBLANK(BH371),0,BH371/100*9.8*1/(BJ371*6)*2*PI())</f>
        <v>0</v>
      </c>
      <c r="BM371" s="1">
        <f>IF(ISBLANK($C371),0,BL371/($C371/1000))</f>
        <v>0</v>
      </c>
      <c r="BP371" s="1">
        <f>IF(ISBLANK(BN371),0,BN371/100*9.8*1/(BO371*6)*2*PI())</f>
        <v>0</v>
      </c>
      <c r="BQ371" s="1">
        <f>IF(ISBLANK($C371),0,BP371/($C371/1000))</f>
        <v>0</v>
      </c>
      <c r="BR371" s="3" t="s">
        <v>729</v>
      </c>
    </row>
    <row r="372" spans="1:70" ht="13.5" customHeight="1">
      <c r="A372" s="1" t="s">
        <v>76</v>
      </c>
      <c r="B372" s="7" t="s">
        <v>762</v>
      </c>
      <c r="C372" s="1">
        <v>6</v>
      </c>
      <c r="H372" s="1">
        <f>IF(ISBLANK(D372),0,D372/100*9.8*1/(F372*6)*2*PI())</f>
        <v>0</v>
      </c>
      <c r="I372" s="1">
        <f>IF(ISBLANK($C372),0,H372/($C372/1000))</f>
        <v>0</v>
      </c>
      <c r="M372" s="1"/>
      <c r="N372" s="1">
        <f>IF(ISBLANK(J372),0,J372/100*9.8*1/(L372*6)*2*PI())</f>
        <v>0</v>
      </c>
      <c r="O372" s="1">
        <f>IF(ISBLANK($C372),0,N372/($C372/1000))</f>
        <v>0</v>
      </c>
      <c r="P372" s="1"/>
      <c r="Q372" s="1"/>
      <c r="R372" s="1"/>
      <c r="S372" s="1"/>
      <c r="T372" s="1">
        <f>IF(ISBLANK(P372),0,P372/100*9.8*1/(R372*6)*2*PI())</f>
        <v>0</v>
      </c>
      <c r="U372" s="1">
        <f>IF(ISBLANK($C372),0,T372/($C372/1000))</f>
        <v>0</v>
      </c>
      <c r="X372" s="1">
        <f>IF(ISBLANK(V372),0,V372/100*9.8*1/(W372*6)*2*PI())</f>
        <v>0</v>
      </c>
      <c r="Y372" s="1">
        <f>IF(ISBLANK($C372),0,X372/($C372/1000))</f>
        <v>0</v>
      </c>
      <c r="AC372" s="1"/>
      <c r="AD372" s="1">
        <f>IF(ISBLANK(Z372),0,Z372/100*9.8*1/(AB372*6)*2*PI())</f>
        <v>0</v>
      </c>
      <c r="AE372" s="1">
        <f>IF(ISBLANK($C372),0,AD372/($C372/1000))</f>
        <v>0</v>
      </c>
      <c r="AH372" s="1">
        <f>IF(ISBLANK(AF372),0,AF372/100*9.8*1/(AG372*6)*2*PI())</f>
        <v>0</v>
      </c>
      <c r="AI372" s="1">
        <f>IF(ISBLANK($C372),0,AH372/($C372/1000))</f>
        <v>0</v>
      </c>
      <c r="AJ372" s="1">
        <v>1.1200000000000001</v>
      </c>
      <c r="AK372" s="1"/>
      <c r="AL372" s="1">
        <v>4.3999999999999997E-2</v>
      </c>
      <c r="AM372" s="1"/>
      <c r="AN372" s="1">
        <f>IF(ISBLANK(AJ372),0,AJ372/100*9.8*1/(AL372*6)*2*PI())</f>
        <v>2.6122818913486041</v>
      </c>
      <c r="AO372" s="1">
        <f>IF(ISBLANK($C372),0,AN372/($C372/1000))</f>
        <v>435.38031522476734</v>
      </c>
      <c r="AP372" s="1">
        <v>0.94</v>
      </c>
      <c r="AQ372" s="1"/>
      <c r="AR372" s="1">
        <v>5.1999999999999998E-2</v>
      </c>
      <c r="AS372" s="1"/>
      <c r="AT372" s="1">
        <f>IF(ISBLANK(AP372),0,AP372/100*9.8*1/(AR372*6)*2*PI())</f>
        <v>1.855150738773665</v>
      </c>
      <c r="AU372" s="7">
        <f>IF(ISBLANK($C372),0,AT372/($C372/1000))</f>
        <v>309.19178979561082</v>
      </c>
      <c r="AX372" s="1">
        <f>IF(ISBLANK(AV372),0,AV372/100*9.8*1/(AW372*6)*2*PI())</f>
        <v>0</v>
      </c>
      <c r="AY372" s="1">
        <f>IF(ISBLANK($C372),0,AX372/($C372/1000))</f>
        <v>0</v>
      </c>
      <c r="BB372" s="1">
        <f>IF(ISBLANK(AZ372),0,AZ372/100*9.8*1/(BA372*6)*2*PI())</f>
        <v>0</v>
      </c>
      <c r="BC372" s="1">
        <f>IF(ISBLANK($C372),0,BB372/($C372/1000))</f>
        <v>0</v>
      </c>
      <c r="BF372" s="1">
        <f>IF(ISBLANK(BD372),0,BD372/100*9.8*1/(BE372*6)*2*PI())</f>
        <v>0</v>
      </c>
      <c r="BG372" s="1">
        <f>IF(ISBLANK($C372),0,BF372/($C372/1000))</f>
        <v>0</v>
      </c>
      <c r="BL372" s="1">
        <f>IF(ISBLANK(BH372),0,BH372/100*9.8*1/(BJ372*6)*2*PI())</f>
        <v>0</v>
      </c>
      <c r="BM372" s="1">
        <f>IF(ISBLANK($C372),0,BL372/($C372/1000))</f>
        <v>0</v>
      </c>
      <c r="BP372" s="1">
        <f>IF(ISBLANK(BN372),0,BN372/100*9.8*1/(BO372*6)*2*PI())</f>
        <v>0</v>
      </c>
      <c r="BQ372" s="1">
        <f>IF(ISBLANK($C372),0,BP372/($C372/1000))</f>
        <v>0</v>
      </c>
      <c r="BR372" s="3" t="s">
        <v>763</v>
      </c>
    </row>
    <row r="373" spans="1:70" ht="13.5" customHeight="1">
      <c r="A373" s="1" t="s">
        <v>76</v>
      </c>
      <c r="B373" s="7" t="s">
        <v>766</v>
      </c>
      <c r="C373" s="1">
        <v>6</v>
      </c>
      <c r="H373" s="1">
        <f>IF(ISBLANK(D373),0,D373/100*9.8*1/(F373*6)*2*PI())</f>
        <v>0</v>
      </c>
      <c r="I373" s="1">
        <f>IF(ISBLANK($C373),0,H373/($C373/1000))</f>
        <v>0</v>
      </c>
      <c r="M373" s="1"/>
      <c r="N373" s="1">
        <f>IF(ISBLANK(J373),0,J373/100*9.8*1/(L373*6)*2*PI())</f>
        <v>0</v>
      </c>
      <c r="O373" s="1">
        <f>IF(ISBLANK($C373),0,N373/($C373/1000))</f>
        <v>0</v>
      </c>
      <c r="P373" s="1"/>
      <c r="Q373" s="1"/>
      <c r="R373" s="1"/>
      <c r="S373" s="1"/>
      <c r="T373" s="1">
        <f>IF(ISBLANK(P373),0,P373/100*9.8*1/(R373*6)*2*PI())</f>
        <v>0</v>
      </c>
      <c r="U373" s="1">
        <f>IF(ISBLANK($C373),0,T373/($C373/1000))</f>
        <v>0</v>
      </c>
      <c r="X373" s="1">
        <f>IF(ISBLANK(V373),0,V373/100*9.8*1/(W373*6)*2*PI())</f>
        <v>0</v>
      </c>
      <c r="Y373" s="1">
        <f>IF(ISBLANK($C373),0,X373/($C373/1000))</f>
        <v>0</v>
      </c>
      <c r="AC373" s="1"/>
      <c r="AD373" s="1">
        <f>IF(ISBLANK(Z373),0,Z373/100*9.8*1/(AB373*6)*2*PI())</f>
        <v>0</v>
      </c>
      <c r="AE373" s="1">
        <f>IF(ISBLANK($C373),0,AD373/($C373/1000))</f>
        <v>0</v>
      </c>
      <c r="AH373" s="1">
        <f>IF(ISBLANK(AF373),0,AF373/100*9.8*1/(AG373*6)*2*PI())</f>
        <v>0</v>
      </c>
      <c r="AI373" s="7">
        <f>IF(ISBLANK($C373),0,AH373/($C373/1000))</f>
        <v>0</v>
      </c>
      <c r="AJ373" s="1">
        <v>0.93</v>
      </c>
      <c r="AK373" s="1"/>
      <c r="AL373" s="1">
        <v>3.4000000000000002E-2</v>
      </c>
      <c r="AM373" s="1"/>
      <c r="AN373" s="1">
        <f>IF(ISBLANK(AJ373),0,AJ373/100*9.8*1/(AL373*6)*2*PI())</f>
        <v>2.8071054357664091</v>
      </c>
      <c r="AO373" s="7">
        <f>IF(ISBLANK($C373),0,AN373/($C373/1000))</f>
        <v>467.85090596106818</v>
      </c>
      <c r="AP373" s="1">
        <v>0.72</v>
      </c>
      <c r="AQ373" s="1"/>
      <c r="AR373" s="1">
        <v>0.04</v>
      </c>
      <c r="AS373" s="1"/>
      <c r="AT373" s="1">
        <f>IF(ISBLANK(AP373),0,AP373/100*9.8*1/(AR373*6)*2*PI())</f>
        <v>1.8472564803107983</v>
      </c>
      <c r="AU373" s="1">
        <f>IF(ISBLANK($C373),0,AT373/($C373/1000))</f>
        <v>307.8760800517997</v>
      </c>
      <c r="AX373" s="1">
        <f>IF(ISBLANK(AV373),0,AV373/100*9.8*1/(AW373*6)*2*PI())</f>
        <v>0</v>
      </c>
      <c r="AY373" s="1">
        <f>IF(ISBLANK($C373),0,AX373/($C373/1000))</f>
        <v>0</v>
      </c>
      <c r="BB373" s="1">
        <f>IF(ISBLANK(AZ373),0,AZ373/100*9.8*1/(BA373*6)*2*PI())</f>
        <v>0</v>
      </c>
      <c r="BC373" s="1">
        <f>IF(ISBLANK($C373),0,BB373/($C373/1000))</f>
        <v>0</v>
      </c>
      <c r="BF373" s="1">
        <f>IF(ISBLANK(BD373),0,BD373/100*9.8*1/(BE373*6)*2*PI())</f>
        <v>0</v>
      </c>
      <c r="BG373" s="1">
        <f>IF(ISBLANK($C373),0,BF373/($C373/1000))</f>
        <v>0</v>
      </c>
      <c r="BL373" s="1">
        <f>IF(ISBLANK(BH373),0,BH373/100*9.8*1/(BJ373*6)*2*PI())</f>
        <v>0</v>
      </c>
      <c r="BM373" s="1">
        <f>IF(ISBLANK($C373),0,BL373/($C373/1000))</f>
        <v>0</v>
      </c>
      <c r="BP373" s="1">
        <f>IF(ISBLANK(BN373),0,BN373/100*9.8*1/(BO373*6)*2*PI())</f>
        <v>0</v>
      </c>
      <c r="BQ373" s="1">
        <f>IF(ISBLANK($C373),0,BP373/($C373/1000))</f>
        <v>0</v>
      </c>
      <c r="BR373" s="3" t="s">
        <v>767</v>
      </c>
    </row>
    <row r="374" spans="1:70" ht="13.5" customHeight="1">
      <c r="A374" s="1" t="s">
        <v>76</v>
      </c>
      <c r="B374" s="1" t="s">
        <v>770</v>
      </c>
      <c r="C374" s="1">
        <v>5.6</v>
      </c>
      <c r="H374" s="1">
        <f>IF(ISBLANK(D374),0,D374/100*9.8*1/(F374*6)*2*PI())</f>
        <v>0</v>
      </c>
      <c r="I374" s="1">
        <f>IF(ISBLANK($C374),0,H374/($C374/1000))</f>
        <v>0</v>
      </c>
      <c r="M374" s="1"/>
      <c r="N374" s="1">
        <f>IF(ISBLANK(J374),0,J374/100*9.8*1/(L374*6)*2*PI())</f>
        <v>0</v>
      </c>
      <c r="O374" s="1">
        <f>IF(ISBLANK($C374),0,N374/($C374/1000))</f>
        <v>0</v>
      </c>
      <c r="P374" s="1"/>
      <c r="Q374" s="1"/>
      <c r="R374" s="1"/>
      <c r="S374" s="1"/>
      <c r="T374" s="1">
        <f>IF(ISBLANK(P374),0,P374/100*9.8*1/(R374*6)*2*PI())</f>
        <v>0</v>
      </c>
      <c r="U374" s="1">
        <f>IF(ISBLANK($C374),0,T374/($C374/1000))</f>
        <v>0</v>
      </c>
      <c r="X374" s="1">
        <f>IF(ISBLANK(V374),0,V374/100*9.8*1/(W374*6)*2*PI())</f>
        <v>0</v>
      </c>
      <c r="Y374" s="1">
        <f>IF(ISBLANK($C374),0,X374/($C374/1000))</f>
        <v>0</v>
      </c>
      <c r="AC374" s="1"/>
      <c r="AD374" s="1">
        <f>IF(ISBLANK(Z374),0,Z374/100*9.8*1/(AB374*6)*2*PI())</f>
        <v>0</v>
      </c>
      <c r="AE374" s="1">
        <f>IF(ISBLANK($C374),0,AD374/($C374/1000))</f>
        <v>0</v>
      </c>
      <c r="AH374" s="1">
        <f>IF(ISBLANK(AF374),0,AF374/100*9.8*1/(AG374*6)*2*PI())</f>
        <v>0</v>
      </c>
      <c r="AI374" s="1">
        <f>IF(ISBLANK($C374),0,AH374/($C374/1000))</f>
        <v>0</v>
      </c>
      <c r="AJ374" s="1">
        <v>1.1200000000000001</v>
      </c>
      <c r="AK374" s="1"/>
      <c r="AL374" s="1">
        <v>4.5999999999999999E-2</v>
      </c>
      <c r="AM374" s="1"/>
      <c r="AN374" s="1">
        <f>IF(ISBLANK(AJ374),0,AJ374/100*9.8*1/(AL374*6)*2*PI())</f>
        <v>2.4987044178117084</v>
      </c>
      <c r="AO374" s="1">
        <f>IF(ISBLANK($C374),0,AN374/($C374/1000))</f>
        <v>446.19721746637651</v>
      </c>
      <c r="AP374" s="1">
        <v>0.94</v>
      </c>
      <c r="AQ374" s="1"/>
      <c r="AR374" s="1">
        <v>5.6000000000000001E-2</v>
      </c>
      <c r="AS374" s="1"/>
      <c r="AT374" s="1">
        <f>IF(ISBLANK(AP374),0,AP374/100*9.8*1/(AR374*6)*2*PI())</f>
        <v>1.7226399717184029</v>
      </c>
      <c r="AU374" s="1">
        <f>IF(ISBLANK($C374),0,AT374/($C374/1000))</f>
        <v>307.61428066400055</v>
      </c>
      <c r="AX374" s="1">
        <f>IF(ISBLANK(AV374),0,AV374/100*9.8*1/(AW374*6)*2*PI())</f>
        <v>0</v>
      </c>
      <c r="AY374" s="1">
        <f>IF(ISBLANK($C374),0,AX374/($C374/1000))</f>
        <v>0</v>
      </c>
      <c r="BB374" s="1">
        <f>IF(ISBLANK(AZ374),0,AZ374/100*9.8*1/(BA374*6)*2*PI())</f>
        <v>0</v>
      </c>
      <c r="BC374" s="1">
        <f>IF(ISBLANK($C374),0,BB374/($C374/1000))</f>
        <v>0</v>
      </c>
      <c r="BF374" s="1">
        <f>IF(ISBLANK(BD374),0,BD374/100*9.8*1/(BE374*6)*2*PI())</f>
        <v>0</v>
      </c>
      <c r="BG374" s="1">
        <f>IF(ISBLANK($C374),0,BF374/($C374/1000))</f>
        <v>0</v>
      </c>
      <c r="BL374" s="1">
        <f>IF(ISBLANK(BH374),0,BH374/100*9.8*1/(BJ374*6)*2*PI())</f>
        <v>0</v>
      </c>
      <c r="BM374" s="1">
        <f>IF(ISBLANK($C374),0,BL374/($C374/1000))</f>
        <v>0</v>
      </c>
      <c r="BP374" s="1">
        <f>IF(ISBLANK(BN374),0,BN374/100*9.8*1/(BO374*6)*2*PI())</f>
        <v>0</v>
      </c>
      <c r="BQ374" s="1">
        <f>IF(ISBLANK($C374),0,BP374/($C374/1000))</f>
        <v>0</v>
      </c>
      <c r="BR374" s="3" t="s">
        <v>771</v>
      </c>
    </row>
    <row r="375" spans="1:70" ht="13.5" customHeight="1">
      <c r="A375" s="1" t="s">
        <v>76</v>
      </c>
      <c r="B375" s="7" t="s">
        <v>758</v>
      </c>
      <c r="C375" s="1">
        <v>5.6</v>
      </c>
      <c r="H375" s="1">
        <f>IF(ISBLANK(D375),0,D375/100*9.8*1/(F375*6)*2*PI())</f>
        <v>0</v>
      </c>
      <c r="I375" s="1">
        <f>IF(ISBLANK($C375),0,H375/($C375/1000))</f>
        <v>0</v>
      </c>
      <c r="M375" s="1"/>
      <c r="N375" s="1">
        <f>IF(ISBLANK(J375),0,J375/100*9.8*1/(L375*6)*2*PI())</f>
        <v>0</v>
      </c>
      <c r="O375" s="1">
        <f>IF(ISBLANK($C375),0,N375/($C375/1000))</f>
        <v>0</v>
      </c>
      <c r="P375" s="1"/>
      <c r="Q375" s="1"/>
      <c r="R375" s="1"/>
      <c r="S375" s="1"/>
      <c r="T375" s="1">
        <f>IF(ISBLANK(P375),0,P375/100*9.8*1/(R375*6)*2*PI())</f>
        <v>0</v>
      </c>
      <c r="U375" s="1">
        <f>IF(ISBLANK($C375),0,T375/($C375/1000))</f>
        <v>0</v>
      </c>
      <c r="X375" s="1">
        <f>IF(ISBLANK(V375),0,V375/100*9.8*1/(W375*6)*2*PI())</f>
        <v>0</v>
      </c>
      <c r="Y375" s="1">
        <f>IF(ISBLANK($C375),0,X375/($C375/1000))</f>
        <v>0</v>
      </c>
      <c r="AC375" s="1"/>
      <c r="AD375" s="1">
        <f>IF(ISBLANK(Z375),0,Z375/100*9.8*1/(AB375*6)*2*PI())</f>
        <v>0</v>
      </c>
      <c r="AE375" s="1">
        <f>IF(ISBLANK($C375),0,AD375/($C375/1000))</f>
        <v>0</v>
      </c>
      <c r="AH375" s="1">
        <f>IF(ISBLANK(AF375),0,AF375/100*9.8*1/(AG375*6)*2*PI())</f>
        <v>0</v>
      </c>
      <c r="AI375" s="1">
        <f>IF(ISBLANK($C375),0,AH375/($C375/1000))</f>
        <v>0</v>
      </c>
      <c r="AJ375" s="1">
        <v>0.93</v>
      </c>
      <c r="AK375" s="1"/>
      <c r="AL375" s="1">
        <v>3.5000000000000003E-2</v>
      </c>
      <c r="AM375" s="1"/>
      <c r="AN375" s="1">
        <f>IF(ISBLANK(AJ375),0,AJ375/100*9.8*1/(AL375*6)*2*PI())</f>
        <v>2.7269024233159405</v>
      </c>
      <c r="AO375" s="1">
        <f>IF(ISBLANK($C375),0,AN375/($C375/1000))</f>
        <v>486.94686130641793</v>
      </c>
      <c r="AP375" s="1">
        <v>0.72</v>
      </c>
      <c r="AQ375" s="1"/>
      <c r="AR375" s="1">
        <v>4.2000000000000003E-2</v>
      </c>
      <c r="AS375" s="1"/>
      <c r="AT375" s="1">
        <f>IF(ISBLANK(AP375),0,AP375/100*9.8*1/(AR375*6)*2*PI())</f>
        <v>1.759291886010284</v>
      </c>
      <c r="AU375" s="7">
        <f>IF(ISBLANK($C375),0,AT375/($C375/1000))</f>
        <v>314.15926535897927</v>
      </c>
      <c r="AX375" s="1">
        <f>IF(ISBLANK(AV375),0,AV375/100*9.8*1/(AW375*6)*2*PI())</f>
        <v>0</v>
      </c>
      <c r="AY375" s="1">
        <f>IF(ISBLANK($C375),0,AX375/($C375/1000))</f>
        <v>0</v>
      </c>
      <c r="BB375" s="1">
        <f>IF(ISBLANK(AZ375),0,AZ375/100*9.8*1/(BA375*6)*2*PI())</f>
        <v>0</v>
      </c>
      <c r="BC375" s="1">
        <f>IF(ISBLANK($C375),0,BB375/($C375/1000))</f>
        <v>0</v>
      </c>
      <c r="BF375" s="1">
        <f>IF(ISBLANK(BD375),0,BD375/100*9.8*1/(BE375*6)*2*PI())</f>
        <v>0</v>
      </c>
      <c r="BG375" s="1">
        <f>IF(ISBLANK($C375),0,BF375/($C375/1000))</f>
        <v>0</v>
      </c>
      <c r="BL375" s="1">
        <f>IF(ISBLANK(BH375),0,BH375/100*9.8*1/(BJ375*6)*2*PI())</f>
        <v>0</v>
      </c>
      <c r="BM375" s="1">
        <f>IF(ISBLANK($C375),0,BL375/($C375/1000))</f>
        <v>0</v>
      </c>
      <c r="BP375" s="1">
        <f>IF(ISBLANK(BN375),0,BN375/100*9.8*1/(BO375*6)*2*PI())</f>
        <v>0</v>
      </c>
      <c r="BQ375" s="1">
        <f>IF(ISBLANK($C375),0,BP375/($C375/1000))</f>
        <v>0</v>
      </c>
      <c r="BR375" s="3" t="s">
        <v>759</v>
      </c>
    </row>
    <row r="376" spans="1:70" ht="13.5" customHeight="1">
      <c r="A376" s="1" t="s">
        <v>76</v>
      </c>
      <c r="B376" s="1" t="s">
        <v>732</v>
      </c>
      <c r="C376" s="1">
        <v>6.8</v>
      </c>
      <c r="H376" s="1">
        <f>IF(ISBLANK(D376),0,D376/100*9.8*1/(F376*6)*2*PI())</f>
        <v>0</v>
      </c>
      <c r="I376" s="1">
        <f>IF(ISBLANK($C376),0,H376/($C376/1000))</f>
        <v>0</v>
      </c>
      <c r="M376" s="1"/>
      <c r="N376" s="1">
        <f>IF(ISBLANK(J376),0,J376/100*9.8*1/(L376*6)*2*PI())</f>
        <v>0</v>
      </c>
      <c r="O376" s="1">
        <f>IF(ISBLANK($C376),0,N376/($C376/1000))</f>
        <v>0</v>
      </c>
      <c r="P376" s="1"/>
      <c r="Q376" s="1"/>
      <c r="R376" s="1"/>
      <c r="S376" s="1"/>
      <c r="T376" s="1">
        <f>IF(ISBLANK(P376),0,P376/100*9.8*1/(R376*6)*2*PI())</f>
        <v>0</v>
      </c>
      <c r="U376" s="1">
        <f>IF(ISBLANK($C376),0,T376/($C376/1000))</f>
        <v>0</v>
      </c>
      <c r="X376" s="1">
        <f>IF(ISBLANK(V376),0,V376/100*9.8*1/(W376*6)*2*PI())</f>
        <v>0</v>
      </c>
      <c r="Y376" s="1">
        <f>IF(ISBLANK($C376),0,X376/($C376/1000))</f>
        <v>0</v>
      </c>
      <c r="AC376" s="1"/>
      <c r="AD376" s="1">
        <f>IF(ISBLANK(Z376),0,Z376/100*9.8*1/(AB376*6)*2*PI())</f>
        <v>0</v>
      </c>
      <c r="AE376" s="1">
        <f>IF(ISBLANK($C376),0,AD376/($C376/1000))</f>
        <v>0</v>
      </c>
      <c r="AH376" s="1">
        <f>IF(ISBLANK(AF376),0,AF376/100*9.8*1/(AG376*6)*2*PI())</f>
        <v>0</v>
      </c>
      <c r="AI376" s="1">
        <f>IF(ISBLANK($C376),0,AH376/($C376/1000))</f>
        <v>0</v>
      </c>
      <c r="AJ376" s="1">
        <v>1.71</v>
      </c>
      <c r="AK376" s="1"/>
      <c r="AL376" s="1">
        <v>4.8000000000000001E-2</v>
      </c>
      <c r="AM376" s="1"/>
      <c r="AN376" s="1">
        <f>IF(ISBLANK(AJ376),0,AJ376/100*9.8*1/(AL376*6)*2*PI())</f>
        <v>3.6560284506151213</v>
      </c>
      <c r="AO376" s="1">
        <f>IF(ISBLANK($C376),0,AN376/($C376/1000))</f>
        <v>537.65124273751792</v>
      </c>
      <c r="AP376" s="1">
        <v>1.43</v>
      </c>
      <c r="AQ376" s="1"/>
      <c r="AR376" s="1">
        <v>5.5E-2</v>
      </c>
      <c r="AS376" s="1"/>
      <c r="AT376" s="1">
        <f>IF(ISBLANK(AP376),0,AP376/100*9.8*1/(AR376*6)*2*PI())</f>
        <v>2.6682593604489311</v>
      </c>
      <c r="AU376" s="1">
        <f>IF(ISBLANK($C376),0,AT376/($C376/1000))</f>
        <v>392.39108241896048</v>
      </c>
      <c r="AX376" s="1">
        <f>IF(ISBLANK(AV376),0,AV376/100*9.8*1/(AW376*6)*2*PI())</f>
        <v>0</v>
      </c>
      <c r="AY376" s="1">
        <f>IF(ISBLANK($C376),0,AX376/($C376/1000))</f>
        <v>0</v>
      </c>
      <c r="BB376" s="1">
        <f>IF(ISBLANK(AZ376),0,AZ376/100*9.8*1/(BA376*6)*2*PI())</f>
        <v>0</v>
      </c>
      <c r="BC376" s="1">
        <f>IF(ISBLANK($C376),0,BB376/($C376/1000))</f>
        <v>0</v>
      </c>
      <c r="BF376" s="1">
        <f>IF(ISBLANK(BD376),0,BD376/100*9.8*1/(BE376*6)*2*PI())</f>
        <v>0</v>
      </c>
      <c r="BG376" s="1">
        <f>IF(ISBLANK($C376),0,BF376/($C376/1000))</f>
        <v>0</v>
      </c>
      <c r="BL376" s="1">
        <f>IF(ISBLANK(BH376),0,BH376/100*9.8*1/(BJ376*6)*2*PI())</f>
        <v>0</v>
      </c>
      <c r="BM376" s="1">
        <f>IF(ISBLANK($C376),0,BL376/($C376/1000))</f>
        <v>0</v>
      </c>
      <c r="BP376" s="1">
        <f>IF(ISBLANK(BN376),0,BN376/100*9.8*1/(BO376*6)*2*PI())</f>
        <v>0</v>
      </c>
      <c r="BQ376" s="1">
        <f>IF(ISBLANK($C376),0,BP376/($C376/1000))</f>
        <v>0</v>
      </c>
      <c r="BR376" s="3" t="s">
        <v>733</v>
      </c>
    </row>
    <row r="377" spans="1:70" ht="13.5" customHeight="1">
      <c r="A377" s="1" t="s">
        <v>76</v>
      </c>
      <c r="B377" s="1" t="s">
        <v>748</v>
      </c>
      <c r="C377" s="1">
        <v>6.8</v>
      </c>
      <c r="H377" s="1">
        <f>IF(ISBLANK(D377),0,D377/100*9.8*1/(F377*6)*2*PI())</f>
        <v>0</v>
      </c>
      <c r="I377" s="1">
        <f>IF(ISBLANK($C377),0,H377/($C377/1000))</f>
        <v>0</v>
      </c>
      <c r="M377" s="1"/>
      <c r="N377" s="1">
        <f>IF(ISBLANK(J377),0,J377/100*9.8*1/(L377*6)*2*PI())</f>
        <v>0</v>
      </c>
      <c r="O377" s="1">
        <f>IF(ISBLANK($C377),0,N377/($C377/1000))</f>
        <v>0</v>
      </c>
      <c r="P377" s="1"/>
      <c r="Q377" s="1"/>
      <c r="R377" s="1"/>
      <c r="S377" s="1"/>
      <c r="T377" s="1">
        <f>IF(ISBLANK(P377),0,P377/100*9.8*1/(R377*6)*2*PI())</f>
        <v>0</v>
      </c>
      <c r="U377" s="1">
        <f>IF(ISBLANK($C377),0,T377/($C377/1000))</f>
        <v>0</v>
      </c>
      <c r="X377" s="1">
        <f>IF(ISBLANK(V377),0,V377/100*9.8*1/(W377*6)*2*PI())</f>
        <v>0</v>
      </c>
      <c r="Y377" s="1">
        <f>IF(ISBLANK($C377),0,X377/($C377/1000))</f>
        <v>0</v>
      </c>
      <c r="AC377" s="1"/>
      <c r="AD377" s="1">
        <f>IF(ISBLANK(Z377),0,Z377/100*9.8*1/(AB377*6)*2*PI())</f>
        <v>0</v>
      </c>
      <c r="AE377" s="1">
        <f>IF(ISBLANK($C377),0,AD377/($C377/1000))</f>
        <v>0</v>
      </c>
      <c r="AH377" s="1">
        <f>IF(ISBLANK(AF377),0,AF377/100*9.8*1/(AG377*6)*2*PI())</f>
        <v>0</v>
      </c>
      <c r="AI377" s="1">
        <f>IF(ISBLANK($C377),0,AH377/($C377/1000))</f>
        <v>0</v>
      </c>
      <c r="AJ377" s="1">
        <v>1.1499999999999999</v>
      </c>
      <c r="AK377" s="1"/>
      <c r="AL377" s="1">
        <v>3.5999999999999997E-2</v>
      </c>
      <c r="AM377" s="1"/>
      <c r="AN377" s="1">
        <f>IF(ISBLANK(AJ377),0,AJ377/100*9.8*1/(AL377*6)*2*PI())</f>
        <v>3.2783101116626829</v>
      </c>
      <c r="AO377" s="1">
        <f>IF(ISBLANK($C377),0,AN377/($C377/1000))</f>
        <v>482.10442818568868</v>
      </c>
      <c r="AP377" s="1">
        <v>0.92</v>
      </c>
      <c r="AQ377" s="1"/>
      <c r="AR377" s="1">
        <v>4.1000000000000002E-2</v>
      </c>
      <c r="AS377" s="1"/>
      <c r="AT377" s="1">
        <f>IF(ISBLANK(AP377),0,AP377/100*9.8*1/(AR377*6)*2*PI())</f>
        <v>2.3028129564850062</v>
      </c>
      <c r="AU377" s="1">
        <f>IF(ISBLANK($C377),0,AT377/($C377/1000))</f>
        <v>338.64896418897149</v>
      </c>
      <c r="AX377" s="1">
        <f>IF(ISBLANK(AV377),0,AV377/100*9.8*1/(AW377*6)*2*PI())</f>
        <v>0</v>
      </c>
      <c r="AY377" s="1">
        <f>IF(ISBLANK($C377),0,AX377/($C377/1000))</f>
        <v>0</v>
      </c>
      <c r="BB377" s="1">
        <f>IF(ISBLANK(AZ377),0,AZ377/100*9.8*1/(BA377*6)*2*PI())</f>
        <v>0</v>
      </c>
      <c r="BC377" s="1">
        <f>IF(ISBLANK($C377),0,BB377/($C377/1000))</f>
        <v>0</v>
      </c>
      <c r="BF377" s="1">
        <f>IF(ISBLANK(BD377),0,BD377/100*9.8*1/(BE377*6)*2*PI())</f>
        <v>0</v>
      </c>
      <c r="BG377" s="1">
        <f>IF(ISBLANK($C377),0,BF377/($C377/1000))</f>
        <v>0</v>
      </c>
      <c r="BL377" s="1">
        <f>IF(ISBLANK(BH377),0,BH377/100*9.8*1/(BJ377*6)*2*PI())</f>
        <v>0</v>
      </c>
      <c r="BM377" s="1">
        <f>IF(ISBLANK($C377),0,BL377/($C377/1000))</f>
        <v>0</v>
      </c>
      <c r="BP377" s="1">
        <f>IF(ISBLANK(BN377),0,BN377/100*9.8*1/(BO377*6)*2*PI())</f>
        <v>0</v>
      </c>
      <c r="BQ377" s="1">
        <f>IF(ISBLANK($C377),0,BP377/($C377/1000))</f>
        <v>0</v>
      </c>
      <c r="BR377" s="3" t="s">
        <v>749</v>
      </c>
    </row>
    <row r="378" spans="1:70" ht="13.5" customHeight="1">
      <c r="A378" s="1" t="s">
        <v>76</v>
      </c>
      <c r="B378" s="1" t="s">
        <v>914</v>
      </c>
      <c r="C378" s="1">
        <v>3</v>
      </c>
      <c r="H378" s="1">
        <f>IF(ISBLANK(D378),0,D378/100*9.8*1/(F378*6)*2*PI())</f>
        <v>0</v>
      </c>
      <c r="I378" s="1">
        <f>IF(ISBLANK($C378),0,H378/($C378/1000))</f>
        <v>0</v>
      </c>
      <c r="M378" s="1"/>
      <c r="N378" s="1">
        <f>IF(ISBLANK(J378),0,J378/100*9.8*1/(L378*6)*2*PI())</f>
        <v>0</v>
      </c>
      <c r="O378" s="1">
        <f>IF(ISBLANK($C378),0,N378/($C378/1000))</f>
        <v>0</v>
      </c>
      <c r="P378" s="1"/>
      <c r="Q378" s="1"/>
      <c r="R378" s="1"/>
      <c r="S378" s="1"/>
      <c r="T378" s="1">
        <f>IF(ISBLANK(P378),0,P378/100*9.8*1/(R378*6)*2*PI())</f>
        <v>0</v>
      </c>
      <c r="U378" s="1">
        <f>IF(ISBLANK($C378),0,T378/($C378/1000))</f>
        <v>0</v>
      </c>
      <c r="X378" s="1">
        <f>IF(ISBLANK(V378),0,V378/100*9.8*1/(W378*6)*2*PI())</f>
        <v>0</v>
      </c>
      <c r="Y378" s="1">
        <f>IF(ISBLANK($C378),0,X378/($C378/1000))</f>
        <v>0</v>
      </c>
      <c r="AC378" s="1"/>
      <c r="AD378" s="1">
        <f>IF(ISBLANK(Z378),0,Z378/100*9.8*1/(AB378*6)*2*PI())</f>
        <v>0</v>
      </c>
      <c r="AE378" s="1">
        <f>IF(ISBLANK($C378),0,AD378/($C378/1000))</f>
        <v>0</v>
      </c>
      <c r="AH378" s="1">
        <f>IF(ISBLANK(AF378),0,AF378/100*9.8*1/(AG378*6)*2*PI())</f>
        <v>0</v>
      </c>
      <c r="AI378" s="1">
        <f>IF(ISBLANK($C378),0,AH378/($C378/1000))</f>
        <v>0</v>
      </c>
      <c r="AN378" s="1">
        <f>IF(ISBLANK(AJ378),0,AJ378/100*9.8*1/(AL378*6)*2*PI())</f>
        <v>0</v>
      </c>
      <c r="AO378" s="1">
        <f>IF(ISBLANK($C378),0,AN378/($C378/1000))</f>
        <v>0</v>
      </c>
      <c r="AT378" s="1">
        <f>IF(ISBLANK(AP378),0,AP378/100*9.8*1/(AR378*6)*2*PI())</f>
        <v>0</v>
      </c>
      <c r="AU378" s="1">
        <f>IF(ISBLANK($C378),0,AT378/($C378/1000))</f>
        <v>0</v>
      </c>
      <c r="AX378" s="1">
        <f>IF(ISBLANK(AV378),0,AV378/100*9.8*1/(AW378*6)*2*PI())</f>
        <v>0</v>
      </c>
      <c r="AY378" s="1">
        <f>IF(ISBLANK($C378),0,AX378/($C378/1000))</f>
        <v>0</v>
      </c>
      <c r="AZ378" s="1">
        <v>0.42</v>
      </c>
      <c r="BA378" s="1">
        <v>0.08</v>
      </c>
      <c r="BB378" s="1">
        <f>IF(ISBLANK(AZ378),0,AZ378/100*9.8*1/(BA378*6)*2*PI())</f>
        <v>0.53878314009064954</v>
      </c>
      <c r="BC378" s="1">
        <f>IF(ISBLANK($C378),0,BB378/($C378/1000))</f>
        <v>179.59438003021651</v>
      </c>
      <c r="BF378" s="1">
        <f>IF(ISBLANK(BD378),0,BD378/100*9.8*1/(BE378*6)*2*PI())</f>
        <v>0</v>
      </c>
      <c r="BG378" s="1">
        <f>IF(ISBLANK($C378),0,BF378/($C378/1000))</f>
        <v>0</v>
      </c>
      <c r="BL378" s="1">
        <f>IF(ISBLANK(BH378),0,BH378/100*9.8*1/(BJ378*6)*2*PI())</f>
        <v>0</v>
      </c>
      <c r="BM378" s="1">
        <f>IF(ISBLANK($C378),0,BL378/($C378/1000))</f>
        <v>0</v>
      </c>
      <c r="BN378" s="1">
        <v>0.35</v>
      </c>
      <c r="BO378" s="1">
        <v>0.11</v>
      </c>
      <c r="BP378" s="1">
        <f>IF(ISBLANK(BN378),0,BN378/100*9.8*1/(BO378*6)*2*PI())</f>
        <v>0.32653523641857546</v>
      </c>
      <c r="BQ378" s="1">
        <f>IF(ISBLANK($C378),0,BP378/($C378/1000))</f>
        <v>108.84507880619182</v>
      </c>
      <c r="BR378" s="3" t="s">
        <v>915</v>
      </c>
    </row>
    <row r="379" spans="1:70" ht="13.5" customHeight="1">
      <c r="A379" s="1" t="s">
        <v>76</v>
      </c>
      <c r="B379" s="1" t="s">
        <v>754</v>
      </c>
      <c r="C379" s="1">
        <v>3.1</v>
      </c>
      <c r="H379" s="1">
        <f>IF(ISBLANK(D379),0,D379/100*9.8*1/(F379*6)*2*PI())</f>
        <v>0</v>
      </c>
      <c r="I379" s="1">
        <f>IF(ISBLANK($C379),0,H379/($C379/1000))</f>
        <v>0</v>
      </c>
      <c r="M379" s="1"/>
      <c r="N379" s="1">
        <f>IF(ISBLANK(J379),0,J379/100*9.8*1/(L379*6)*2*PI())</f>
        <v>0</v>
      </c>
      <c r="O379" s="1">
        <f>IF(ISBLANK($C379),0,N379/($C379/1000))</f>
        <v>0</v>
      </c>
      <c r="P379" s="1"/>
      <c r="Q379" s="1"/>
      <c r="R379" s="1"/>
      <c r="S379" s="1"/>
      <c r="T379" s="1">
        <f>IF(ISBLANK(P379),0,P379/100*9.8*1/(R379*6)*2*PI())</f>
        <v>0</v>
      </c>
      <c r="U379" s="1">
        <f>IF(ISBLANK($C379),0,T379/($C379/1000))</f>
        <v>0</v>
      </c>
      <c r="X379" s="1">
        <f>IF(ISBLANK(V379),0,V379/100*9.8*1/(W379*6)*2*PI())</f>
        <v>0</v>
      </c>
      <c r="Y379" s="1">
        <f>IF(ISBLANK($C379),0,X379/($C379/1000))</f>
        <v>0</v>
      </c>
      <c r="AC379" s="1"/>
      <c r="AD379" s="1">
        <f>IF(ISBLANK(Z379),0,Z379/100*9.8*1/(AB379*6)*2*PI())</f>
        <v>0</v>
      </c>
      <c r="AE379" s="1">
        <f>IF(ISBLANK($C379),0,AD379/($C379/1000))</f>
        <v>0</v>
      </c>
      <c r="AH379" s="1">
        <f>IF(ISBLANK(AF379),0,AF379/100*9.8*1/(AG379*6)*2*PI())</f>
        <v>0</v>
      </c>
      <c r="AI379" s="1">
        <f>IF(ISBLANK($C379),0,AH379/($C379/1000))</f>
        <v>0</v>
      </c>
      <c r="AN379" s="1">
        <f>IF(ISBLANK(AJ379),0,AJ379/100*9.8*1/(AL379*6)*2*PI())</f>
        <v>0</v>
      </c>
      <c r="AO379" s="1">
        <f>IF(ISBLANK($C379),0,AN379/($C379/1000))</f>
        <v>0</v>
      </c>
      <c r="AP379" s="1">
        <v>0.65</v>
      </c>
      <c r="AQ379" s="1"/>
      <c r="AR379" s="1">
        <v>6.5000000000000002E-2</v>
      </c>
      <c r="AS379" s="1"/>
      <c r="AT379" s="1">
        <f>IF(ISBLANK(AP379),0,AP379/100*9.8*1/(AR379*6)*2*PI())</f>
        <v>1.0262536001726659</v>
      </c>
      <c r="AU379" s="1">
        <f>IF(ISBLANK($C379),0,AT379/($C379/1000))</f>
        <v>331.04954844279547</v>
      </c>
      <c r="AX379" s="1">
        <f>IF(ISBLANK(AV379),0,AV379/100*9.8*1/(AW379*6)*2*PI())</f>
        <v>0</v>
      </c>
      <c r="AY379" s="1">
        <f>IF(ISBLANK($C379),0,AX379/($C379/1000))</f>
        <v>0</v>
      </c>
      <c r="AZ379" s="1">
        <v>0.5</v>
      </c>
      <c r="BA379" s="1">
        <v>7.0999999999999994E-2</v>
      </c>
      <c r="BB379" s="1">
        <f>IF(ISBLANK(AZ379),0,AZ379/100*9.8*1/(BA379*6)*2*PI())</f>
        <v>0.72271380293849719</v>
      </c>
      <c r="BC379" s="1">
        <f>IF(ISBLANK($C379),0,BB379/($C379/1000))</f>
        <v>233.13348481887007</v>
      </c>
      <c r="BF379" s="1">
        <f>IF(ISBLANK(BD379),0,BD379/100*9.8*1/(BE379*6)*2*PI())</f>
        <v>0</v>
      </c>
      <c r="BG379" s="1">
        <f>IF(ISBLANK($C379),0,BF379/($C379/1000))</f>
        <v>0</v>
      </c>
      <c r="BL379" s="1">
        <f>IF(ISBLANK(BH379),0,BH379/100*9.8*1/(BJ379*6)*2*PI())</f>
        <v>0</v>
      </c>
      <c r="BM379" s="1">
        <f>IF(ISBLANK($C379),0,BL379/($C379/1000))</f>
        <v>0</v>
      </c>
      <c r="BP379" s="1">
        <f>IF(ISBLANK(BN379),0,BN379/100*9.8*1/(BO379*6)*2*PI())</f>
        <v>0</v>
      </c>
      <c r="BQ379" s="1">
        <f>IF(ISBLANK($C379),0,BP379/($C379/1000))</f>
        <v>0</v>
      </c>
      <c r="BR379" s="3" t="s">
        <v>755</v>
      </c>
    </row>
    <row r="380" spans="1:70" ht="13.5" customHeight="1">
      <c r="A380" s="1" t="s">
        <v>76</v>
      </c>
      <c r="B380" s="10" t="s">
        <v>778</v>
      </c>
      <c r="C380" s="1">
        <v>3.56</v>
      </c>
      <c r="H380" s="1">
        <f>IF(ISBLANK(D380),0,D380/100*9.8*1/(F380*6)*2*PI())</f>
        <v>0</v>
      </c>
      <c r="I380" s="1">
        <f>IF(ISBLANK($C380),0,H380/($C380/1000))</f>
        <v>0</v>
      </c>
      <c r="M380" s="1"/>
      <c r="N380" s="1">
        <f>IF(ISBLANK(J380),0,J380/100*9.8*1/(L380*6)*2*PI())</f>
        <v>0</v>
      </c>
      <c r="O380" s="1">
        <f>IF(ISBLANK($C380),0,N380/($C380/1000))</f>
        <v>0</v>
      </c>
      <c r="P380" s="1"/>
      <c r="Q380" s="1"/>
      <c r="R380" s="1"/>
      <c r="S380" s="1"/>
      <c r="T380" s="1">
        <f>IF(ISBLANK(P380),0,P380/100*9.8*1/(R380*6)*2*PI())</f>
        <v>0</v>
      </c>
      <c r="U380" s="1">
        <f>IF(ISBLANK($C380),0,T380/($C380/1000))</f>
        <v>0</v>
      </c>
      <c r="X380" s="1">
        <f>IF(ISBLANK(V380),0,V380/100*9.8*1/(W380*6)*2*PI())</f>
        <v>0</v>
      </c>
      <c r="Y380" s="1">
        <f>IF(ISBLANK($C380),0,X380/($C380/1000))</f>
        <v>0</v>
      </c>
      <c r="AC380" s="1"/>
      <c r="AD380" s="1">
        <f>IF(ISBLANK(Z380),0,Z380/100*9.8*1/(AB380*6)*2*PI())</f>
        <v>0</v>
      </c>
      <c r="AE380" s="10">
        <f>IF(ISBLANK($C380),0,AD380/($C380/1000))</f>
        <v>0</v>
      </c>
      <c r="AH380" s="1">
        <f>IF(ISBLANK(AF380),0,AF380/100*9.8*1/(AG380*6)*2*PI())</f>
        <v>0</v>
      </c>
      <c r="AI380" s="1">
        <f>IF(ISBLANK($C380),0,AH380/($C380/1000))</f>
        <v>0</v>
      </c>
      <c r="AN380" s="1">
        <f>IF(ISBLANK(AJ380),0,AJ380/100*9.8*1/(AL380*6)*2*PI())</f>
        <v>0</v>
      </c>
      <c r="AO380" s="1">
        <f>IF(ISBLANK($C380),0,AN380/($C380/1000))</f>
        <v>0</v>
      </c>
      <c r="AP380" s="1">
        <v>0.56000000000000005</v>
      </c>
      <c r="AQ380" s="1"/>
      <c r="AR380" s="1">
        <v>6.5000000000000002E-2</v>
      </c>
      <c r="AS380" s="1"/>
      <c r="AT380" s="1">
        <f>IF(ISBLANK(AP380),0,AP380/100*9.8*1/(AR380*6)*2*PI())</f>
        <v>0.88415694784106602</v>
      </c>
      <c r="AU380" s="1">
        <f>IF(ISBLANK($C380),0,AT380/($C380/1000))</f>
        <v>248.35869321378257</v>
      </c>
      <c r="AX380" s="1">
        <f>IF(ISBLANK(AV380),0,AV380/100*9.8*1/(AW380*6)*2*PI())</f>
        <v>0</v>
      </c>
      <c r="AY380" s="1">
        <f>IF(ISBLANK($C380),0,AX380/($C380/1000))</f>
        <v>0</v>
      </c>
      <c r="AZ380" s="1">
        <v>0.47</v>
      </c>
      <c r="BA380" s="1">
        <v>7.0999999999999994E-2</v>
      </c>
      <c r="BB380" s="1">
        <f>IF(ISBLANK(AZ380),0,AZ380/100*9.8*1/(BA380*6)*2*PI())</f>
        <v>0.67935097476218731</v>
      </c>
      <c r="BC380" s="1">
        <f>IF(ISBLANK($C380),0,BB380/($C380/1000))</f>
        <v>190.82892549499641</v>
      </c>
      <c r="BF380" s="1">
        <f>IF(ISBLANK(BD380),0,BD380/100*9.8*1/(BE380*6)*2*PI())</f>
        <v>0</v>
      </c>
      <c r="BG380" s="1">
        <f>IF(ISBLANK($C380),0,BF380/($C380/1000))</f>
        <v>0</v>
      </c>
      <c r="BL380" s="1">
        <f>IF(ISBLANK(BH380),0,BH380/100*9.8*1/(BJ380*6)*2*PI())</f>
        <v>0</v>
      </c>
      <c r="BM380" s="1">
        <f>IF(ISBLANK($C380),0,BL380/($C380/1000))</f>
        <v>0</v>
      </c>
      <c r="BP380" s="1">
        <f>IF(ISBLANK(BN380),0,BN380/100*9.8*1/(BO380*6)*2*PI())</f>
        <v>0</v>
      </c>
      <c r="BQ380" s="1">
        <f>IF(ISBLANK($C380),0,BP380/($C380/1000))</f>
        <v>0</v>
      </c>
      <c r="BR380" s="3" t="s">
        <v>779</v>
      </c>
    </row>
    <row r="381" spans="1:70" ht="13.5" customHeight="1">
      <c r="A381" s="1" t="s">
        <v>76</v>
      </c>
      <c r="B381" s="1" t="s">
        <v>790</v>
      </c>
      <c r="C381" s="1">
        <v>5.75</v>
      </c>
      <c r="H381" s="1">
        <f>IF(ISBLANK(D381),0,D381/100*9.8*1/(F381*6)*2*PI())</f>
        <v>0</v>
      </c>
      <c r="I381" s="1">
        <f>IF(ISBLANK($C381),0,H381/($C381/1000))</f>
        <v>0</v>
      </c>
      <c r="M381" s="1"/>
      <c r="N381" s="1">
        <f>IF(ISBLANK(J381),0,J381/100*9.8*1/(L381*6)*2*PI())</f>
        <v>0</v>
      </c>
      <c r="O381" s="1">
        <f>IF(ISBLANK($C381),0,N381/($C381/1000))</f>
        <v>0</v>
      </c>
      <c r="P381" s="1"/>
      <c r="Q381" s="1"/>
      <c r="R381" s="1"/>
      <c r="S381" s="1"/>
      <c r="T381" s="1">
        <f>IF(ISBLANK(P381),0,P381/100*9.8*1/(R381*6)*2*PI())</f>
        <v>0</v>
      </c>
      <c r="U381" s="1">
        <f>IF(ISBLANK($C381),0,T381/($C381/1000))</f>
        <v>0</v>
      </c>
      <c r="X381" s="1">
        <f>IF(ISBLANK(V381),0,V381/100*9.8*1/(W381*6)*2*PI())</f>
        <v>0</v>
      </c>
      <c r="Y381" s="1">
        <f>IF(ISBLANK($C381),0,X381/($C381/1000))</f>
        <v>0</v>
      </c>
      <c r="AC381" s="1"/>
      <c r="AD381" s="1">
        <f>IF(ISBLANK(Z381),0,Z381/100*9.8*1/(AB381*6)*2*PI())</f>
        <v>0</v>
      </c>
      <c r="AE381" s="1">
        <f>IF(ISBLANK($C381),0,AD381/($C381/1000))</f>
        <v>0</v>
      </c>
      <c r="AH381" s="1">
        <f>IF(ISBLANK(AF381),0,AF381/100*9.8*1/(AG381*6)*2*PI())</f>
        <v>0</v>
      </c>
      <c r="AI381" s="1">
        <f>IF(ISBLANK($C381),0,AH381/($C381/1000))</f>
        <v>0</v>
      </c>
      <c r="AJ381" s="1">
        <v>1.6</v>
      </c>
      <c r="AK381" s="1"/>
      <c r="AL381" s="1">
        <v>7.0000000000000007E-2</v>
      </c>
      <c r="AM381" s="1"/>
      <c r="AN381" s="1">
        <f>IF(ISBLANK(AJ381),0,AJ381/100*9.8*1/(AL381*6)*2*PI())</f>
        <v>2.3457225146803791</v>
      </c>
      <c r="AO381" s="1">
        <f>IF(ISBLANK($C381),0,AN381/($C381/1000))</f>
        <v>407.95174168354418</v>
      </c>
      <c r="AT381" s="1">
        <f>IF(ISBLANK(AP381),0,AP381/100*9.8*1/(AR381*6)*2*PI())</f>
        <v>0</v>
      </c>
      <c r="AU381" s="1">
        <f>IF(ISBLANK($C381),0,AT381/($C381/1000))</f>
        <v>0</v>
      </c>
      <c r="AV381" s="1">
        <v>1.2</v>
      </c>
      <c r="AW381" s="1">
        <v>0.09</v>
      </c>
      <c r="AX381" s="1">
        <f>IF(ISBLANK(AV381),0,AV381/100*9.8*1/(AW381*6)*2*PI())</f>
        <v>1.3683381335635545</v>
      </c>
      <c r="AY381" s="1">
        <f>IF(ISBLANK($C381),0,AX381/($C381/1000))</f>
        <v>237.97184931540079</v>
      </c>
      <c r="BB381" s="1">
        <f>IF(ISBLANK(AZ381),0,AZ381/100*9.8*1/(BA381*6)*2*PI())</f>
        <v>0</v>
      </c>
      <c r="BC381" s="1">
        <f>IF(ISBLANK($C381),0,BB381/($C381/1000))</f>
        <v>0</v>
      </c>
      <c r="BF381" s="1">
        <f>IF(ISBLANK(BD381),0,BD381/100*9.8*1/(BE381*6)*2*PI())</f>
        <v>0</v>
      </c>
      <c r="BG381" s="1">
        <f>IF(ISBLANK($C381),0,BF381/($C381/1000))</f>
        <v>0</v>
      </c>
      <c r="BL381" s="1">
        <f>IF(ISBLANK(BH381),0,BH381/100*9.8*1/(BJ381*6)*2*PI())</f>
        <v>0</v>
      </c>
      <c r="BM381" s="1">
        <f>IF(ISBLANK($C381),0,BL381/($C381/1000))</f>
        <v>0</v>
      </c>
      <c r="BP381" s="1">
        <f>IF(ISBLANK(BN381),0,BN381/100*9.8*1/(BO381*6)*2*PI())</f>
        <v>0</v>
      </c>
      <c r="BQ381" s="1">
        <f>IF(ISBLANK($C381),0,BP381/($C381/1000))</f>
        <v>0</v>
      </c>
      <c r="BR381" s="9" t="s">
        <v>998</v>
      </c>
    </row>
    <row r="382" spans="1:70" ht="13.5" customHeight="1">
      <c r="A382" s="1" t="s">
        <v>76</v>
      </c>
      <c r="B382" s="1" t="s">
        <v>772</v>
      </c>
      <c r="C382" s="1">
        <v>5.7</v>
      </c>
      <c r="H382" s="1">
        <f>IF(ISBLANK(D382),0,D382/100*9.8*1/(F382*6)*2*PI())</f>
        <v>0</v>
      </c>
      <c r="I382" s="1">
        <f>IF(ISBLANK($C382),0,H382/($C382/1000))</f>
        <v>0</v>
      </c>
      <c r="M382" s="1"/>
      <c r="N382" s="1">
        <f>IF(ISBLANK(J382),0,J382/100*9.8*1/(L382*6)*2*PI())</f>
        <v>0</v>
      </c>
      <c r="O382" s="1">
        <f>IF(ISBLANK($C382),0,N382/($C382/1000))</f>
        <v>0</v>
      </c>
      <c r="P382" s="1"/>
      <c r="Q382" s="1"/>
      <c r="R382" s="1"/>
      <c r="S382" s="1"/>
      <c r="T382" s="1">
        <f>IF(ISBLANK(P382),0,P382/100*9.8*1/(R382*6)*2*PI())</f>
        <v>0</v>
      </c>
      <c r="U382" s="1">
        <f>IF(ISBLANK($C382),0,T382/($C382/1000))</f>
        <v>0</v>
      </c>
      <c r="X382" s="1">
        <f>IF(ISBLANK(V382),0,V382/100*9.8*1/(W382*6)*2*PI())</f>
        <v>0</v>
      </c>
      <c r="Y382" s="1">
        <f>IF(ISBLANK($C382),0,X382/($C382/1000))</f>
        <v>0</v>
      </c>
      <c r="AC382" s="1"/>
      <c r="AD382" s="1">
        <f>IF(ISBLANK(Z382),0,Z382/100*9.8*1/(AB382*6)*2*PI())</f>
        <v>0</v>
      </c>
      <c r="AE382" s="1">
        <f>IF(ISBLANK($C382),0,AD382/($C382/1000))</f>
        <v>0</v>
      </c>
      <c r="AH382" s="1">
        <f>IF(ISBLANK(AF382),0,AF382/100*9.8*1/(AG382*6)*2*PI())</f>
        <v>0</v>
      </c>
      <c r="AI382" s="1">
        <f>IF(ISBLANK($C382),0,AH382/($C382/1000))</f>
        <v>0</v>
      </c>
      <c r="AJ382" s="1">
        <v>1.5</v>
      </c>
      <c r="AK382" s="1"/>
      <c r="AL382" s="1">
        <v>7.0000000000000007E-2</v>
      </c>
      <c r="AM382" s="1"/>
      <c r="AN382" s="1">
        <f>IF(ISBLANK(AJ382),0,AJ382/100*9.8*1/(AL382*6)*2*PI())</f>
        <v>2.1991148575128547</v>
      </c>
      <c r="AO382" s="1">
        <f>IF(ISBLANK($C382),0,AN382/($C382/1000))</f>
        <v>385.80962412506221</v>
      </c>
      <c r="AP382" s="1">
        <v>1.3</v>
      </c>
      <c r="AQ382" s="1"/>
      <c r="AR382" s="1">
        <v>0.08</v>
      </c>
      <c r="AS382" s="1"/>
      <c r="AT382" s="1">
        <f>IF(ISBLANK(AP382),0,AP382/100*9.8*1/(AR382*6)*2*PI())</f>
        <v>1.667662100280582</v>
      </c>
      <c r="AU382" s="1">
        <f>IF(ISBLANK($C382),0,AT382/($C382/1000))</f>
        <v>292.57229829483896</v>
      </c>
      <c r="AX382" s="1">
        <f>IF(ISBLANK(AV382),0,AV382/100*9.8*1/(AW382*6)*2*PI())</f>
        <v>0</v>
      </c>
      <c r="AY382" s="1">
        <f>IF(ISBLANK($C382),0,AX382/($C382/1000))</f>
        <v>0</v>
      </c>
      <c r="BB382" s="1">
        <f>IF(ISBLANK(AZ382),0,AZ382/100*9.8*1/(BA382*6)*2*PI())</f>
        <v>0</v>
      </c>
      <c r="BC382" s="1">
        <f>IF(ISBLANK($C382),0,BB382/($C382/1000))</f>
        <v>0</v>
      </c>
      <c r="BF382" s="1">
        <f>IF(ISBLANK(BD382),0,BD382/100*9.8*1/(BE382*6)*2*PI())</f>
        <v>0</v>
      </c>
      <c r="BG382" s="1">
        <f>IF(ISBLANK($C382),0,BF382/($C382/1000))</f>
        <v>0</v>
      </c>
      <c r="BL382" s="1">
        <f>IF(ISBLANK(BH382),0,BH382/100*9.8*1/(BJ382*6)*2*PI())</f>
        <v>0</v>
      </c>
      <c r="BM382" s="1">
        <f>IF(ISBLANK($C382),0,BL382/($C382/1000))</f>
        <v>0</v>
      </c>
      <c r="BP382" s="1">
        <f>IF(ISBLANK(BN382),0,BN382/100*9.8*1/(BO382*6)*2*PI())</f>
        <v>0</v>
      </c>
      <c r="BQ382" s="1">
        <f>IF(ISBLANK($C382),0,BP382/($C382/1000))</f>
        <v>0</v>
      </c>
      <c r="BR382" s="3" t="s">
        <v>773</v>
      </c>
    </row>
    <row r="383" spans="1:70" ht="13.5" customHeight="1">
      <c r="A383" s="1" t="s">
        <v>76</v>
      </c>
      <c r="B383" s="1" t="s">
        <v>712</v>
      </c>
      <c r="C383" s="1">
        <v>5.4</v>
      </c>
      <c r="H383" s="1">
        <f>IF(ISBLANK(D383),0,D383/100*9.8*1/(F383*6)*2*PI())</f>
        <v>0</v>
      </c>
      <c r="I383" s="1">
        <f>IF(ISBLANK($C383),0,H383/($C383/1000))</f>
        <v>0</v>
      </c>
      <c r="M383" s="1"/>
      <c r="N383" s="1">
        <f>IF(ISBLANK(J383),0,J383/100*9.8*1/(L383*6)*2*PI())</f>
        <v>0</v>
      </c>
      <c r="O383" s="1">
        <f>IF(ISBLANK($C383),0,N383/($C383/1000))</f>
        <v>0</v>
      </c>
      <c r="P383" s="1"/>
      <c r="Q383" s="1"/>
      <c r="R383" s="1"/>
      <c r="S383" s="1"/>
      <c r="T383" s="1">
        <f>IF(ISBLANK(P383),0,P383/100*9.8*1/(R383*6)*2*PI())</f>
        <v>0</v>
      </c>
      <c r="U383" s="1">
        <f>IF(ISBLANK($C383),0,T383/($C383/1000))</f>
        <v>0</v>
      </c>
      <c r="X383" s="1">
        <f>IF(ISBLANK(V383),0,V383/100*9.8*1/(W383*6)*2*PI())</f>
        <v>0</v>
      </c>
      <c r="Y383" s="1">
        <f>IF(ISBLANK($C383),0,X383/($C383/1000))</f>
        <v>0</v>
      </c>
      <c r="AC383" s="1"/>
      <c r="AD383" s="1">
        <f>IF(ISBLANK(Z383),0,Z383/100*9.8*1/(AB383*6)*2*PI())</f>
        <v>0</v>
      </c>
      <c r="AE383" s="1">
        <f>IF(ISBLANK($C383),0,AD383/($C383/1000))</f>
        <v>0</v>
      </c>
      <c r="AH383" s="1">
        <f>IF(ISBLANK(AF383),0,AF383/100*9.8*1/(AG383*6)*2*PI())</f>
        <v>0</v>
      </c>
      <c r="AI383" s="1">
        <f>IF(ISBLANK($C383),0,AH383/($C383/1000))</f>
        <v>0</v>
      </c>
      <c r="AJ383" s="1">
        <v>1.42</v>
      </c>
      <c r="AK383" s="1"/>
      <c r="AL383" s="1">
        <v>3.9E-2</v>
      </c>
      <c r="AM383" s="1"/>
      <c r="AN383" s="1">
        <f>IF(ISBLANK(AJ383),0,AJ383/100*9.8*1/(AL383*6)*2*PI())</f>
        <v>3.7366156724235524</v>
      </c>
      <c r="AO383" s="1">
        <f>IF(ISBLANK($C383),0,AN383/($C383/1000))</f>
        <v>691.9658652636208</v>
      </c>
      <c r="AP383" s="1">
        <v>1.23</v>
      </c>
      <c r="AQ383" s="1"/>
      <c r="AR383" s="1">
        <v>4.4999999999999998E-2</v>
      </c>
      <c r="AS383" s="1"/>
      <c r="AT383" s="1">
        <f>IF(ISBLANK(AP383),0,AP383/100*9.8*1/(AR383*6)*2*PI())</f>
        <v>2.8050931738052864</v>
      </c>
      <c r="AU383" s="1">
        <f>IF(ISBLANK($C383),0,AT383/($C383/1000))</f>
        <v>519.46169885283075</v>
      </c>
      <c r="AX383" s="1">
        <f>IF(ISBLANK(AV383),0,AV383/100*9.8*1/(AW383*6)*2*PI())</f>
        <v>0</v>
      </c>
      <c r="AY383" s="1">
        <f>IF(ISBLANK($C383),0,AX383/($C383/1000))</f>
        <v>0</v>
      </c>
      <c r="BB383" s="1">
        <f>IF(ISBLANK(AZ383),0,AZ383/100*9.8*1/(BA383*6)*2*PI())</f>
        <v>0</v>
      </c>
      <c r="BC383" s="1">
        <f>IF(ISBLANK($C383),0,BB383/($C383/1000))</f>
        <v>0</v>
      </c>
      <c r="BF383" s="1">
        <f>IF(ISBLANK(BD383),0,BD383/100*9.8*1/(BE383*6)*2*PI())</f>
        <v>0</v>
      </c>
      <c r="BG383" s="1">
        <f>IF(ISBLANK($C383),0,BF383/($C383/1000))</f>
        <v>0</v>
      </c>
      <c r="BL383" s="1">
        <f>IF(ISBLANK(BH383),0,BH383/100*9.8*1/(BJ383*6)*2*PI())</f>
        <v>0</v>
      </c>
      <c r="BM383" s="1">
        <f>IF(ISBLANK($C383),0,BL383/($C383/1000))</f>
        <v>0</v>
      </c>
      <c r="BP383" s="1">
        <f>IF(ISBLANK(BN383),0,BN383/100*9.8*1/(BO383*6)*2*PI())</f>
        <v>0</v>
      </c>
      <c r="BQ383" s="1">
        <f>IF(ISBLANK($C383),0,BP383/($C383/1000))</f>
        <v>0</v>
      </c>
      <c r="BR383" s="3" t="s">
        <v>713</v>
      </c>
    </row>
    <row r="384" spans="1:70" ht="13.5" customHeight="1">
      <c r="A384" s="1" t="s">
        <v>76</v>
      </c>
      <c r="B384" s="1" t="s">
        <v>730</v>
      </c>
      <c r="C384" s="1">
        <v>5.9</v>
      </c>
      <c r="H384" s="1">
        <f>IF(ISBLANK(D384),0,D384/100*9.8*1/(F384*6)*2*PI())</f>
        <v>0</v>
      </c>
      <c r="I384" s="1">
        <f>IF(ISBLANK($C384),0,H384/($C384/1000))</f>
        <v>0</v>
      </c>
      <c r="M384" s="1"/>
      <c r="N384" s="1">
        <f>IF(ISBLANK(J384),0,J384/100*9.8*1/(L384*6)*2*PI())</f>
        <v>0</v>
      </c>
      <c r="O384" s="1">
        <f>IF(ISBLANK($C384),0,N384/($C384/1000))</f>
        <v>0</v>
      </c>
      <c r="P384" s="1"/>
      <c r="Q384" s="1"/>
      <c r="R384" s="1"/>
      <c r="S384" s="1"/>
      <c r="T384" s="1">
        <f>IF(ISBLANK(P384),0,P384/100*9.8*1/(R384*6)*2*PI())</f>
        <v>0</v>
      </c>
      <c r="U384" s="1">
        <f>IF(ISBLANK($C384),0,T384/($C384/1000))</f>
        <v>0</v>
      </c>
      <c r="X384" s="1">
        <f>IF(ISBLANK(V384),0,V384/100*9.8*1/(W384*6)*2*PI())</f>
        <v>0</v>
      </c>
      <c r="Y384" s="1">
        <f>IF(ISBLANK($C384),0,X384/($C384/1000))</f>
        <v>0</v>
      </c>
      <c r="AC384" s="1"/>
      <c r="AD384" s="1">
        <f>IF(ISBLANK(Z384),0,Z384/100*9.8*1/(AB384*6)*2*PI())</f>
        <v>0</v>
      </c>
      <c r="AE384" s="1">
        <f>IF(ISBLANK($C384),0,AD384/($C384/1000))</f>
        <v>0</v>
      </c>
      <c r="AH384" s="1">
        <f>IF(ISBLANK(AF384),0,AF384/100*9.8*1/(AG384*6)*2*PI())</f>
        <v>0</v>
      </c>
      <c r="AI384" s="1">
        <f>IF(ISBLANK($C384),0,AH384/($C384/1000))</f>
        <v>0</v>
      </c>
      <c r="AJ384" s="1">
        <v>1.64</v>
      </c>
      <c r="AK384" s="1"/>
      <c r="AL384" s="1">
        <v>5.0999999999999997E-2</v>
      </c>
      <c r="AM384" s="1"/>
      <c r="AN384" s="1">
        <f>IF(ISBLANK(AJ384),0,AJ384/100*9.8*1/(AL384*6)*2*PI())</f>
        <v>3.3001096162415133</v>
      </c>
      <c r="AO384" s="1">
        <f>IF(ISBLANK($C384),0,AN384/($C384/1000))</f>
        <v>559.34061292229035</v>
      </c>
      <c r="AP384" s="1">
        <v>1.4</v>
      </c>
      <c r="AQ384" s="1"/>
      <c r="AR384" s="1">
        <v>6.0999999999999999E-2</v>
      </c>
      <c r="AS384" s="1"/>
      <c r="AT384" s="1">
        <f>IF(ISBLANK(AP384),0,AP384/100*9.8*1/(AR384*6)*2*PI())</f>
        <v>2.3553361315438228</v>
      </c>
      <c r="AU384" s="1">
        <f>IF(ISBLANK($C384),0,AT384/($C384/1000))</f>
        <v>399.20951382098684</v>
      </c>
      <c r="AX384" s="1">
        <f>IF(ISBLANK(AV384),0,AV384/100*9.8*1/(AW384*6)*2*PI())</f>
        <v>0</v>
      </c>
      <c r="AY384" s="1">
        <f>IF(ISBLANK($C384),0,AX384/($C384/1000))</f>
        <v>0</v>
      </c>
      <c r="BB384" s="1">
        <f>IF(ISBLANK(AZ384),0,AZ384/100*9.8*1/(BA384*6)*2*PI())</f>
        <v>0</v>
      </c>
      <c r="BC384" s="1">
        <f>IF(ISBLANK($C384),0,BB384/($C384/1000))</f>
        <v>0</v>
      </c>
      <c r="BF384" s="1">
        <f>IF(ISBLANK(BD384),0,BD384/100*9.8*1/(BE384*6)*2*PI())</f>
        <v>0</v>
      </c>
      <c r="BG384" s="1">
        <f>IF(ISBLANK($C384),0,BF384/($C384/1000))</f>
        <v>0</v>
      </c>
      <c r="BL384" s="1">
        <f>IF(ISBLANK(BH384),0,BH384/100*9.8*1/(BJ384*6)*2*PI())</f>
        <v>0</v>
      </c>
      <c r="BM384" s="1">
        <f>IF(ISBLANK($C384),0,BL384/($C384/1000))</f>
        <v>0</v>
      </c>
      <c r="BP384" s="1">
        <f>IF(ISBLANK(BN384),0,BN384/100*9.8*1/(BO384*6)*2*PI())</f>
        <v>0</v>
      </c>
      <c r="BQ384" s="1">
        <f>IF(ISBLANK($C384),0,BP384/($C384/1000))</f>
        <v>0</v>
      </c>
      <c r="BR384" s="3" t="s">
        <v>731</v>
      </c>
    </row>
    <row r="385" spans="1:71" ht="13.5" customHeight="1">
      <c r="A385" s="1" t="s">
        <v>76</v>
      </c>
      <c r="B385" s="1" t="s">
        <v>828</v>
      </c>
      <c r="C385" s="1">
        <v>27</v>
      </c>
      <c r="H385" s="1">
        <f>IF(ISBLANK(D385),0,D385/100*9.8*1/(F385*6)*2*PI())</f>
        <v>0</v>
      </c>
      <c r="I385" s="1">
        <f>IF(ISBLANK($C385),0,H385/($C385/1000))</f>
        <v>0</v>
      </c>
      <c r="M385" s="1"/>
      <c r="N385" s="1">
        <f>IF(ISBLANK(J385),0,J385/100*9.8*1/(L385*6)*2*PI())</f>
        <v>0</v>
      </c>
      <c r="O385" s="1">
        <f>IF(ISBLANK($C385),0,N385/($C385/1000))</f>
        <v>0</v>
      </c>
      <c r="P385" s="1"/>
      <c r="Q385" s="1"/>
      <c r="R385" s="1"/>
      <c r="S385" s="1"/>
      <c r="T385" s="1">
        <f>IF(ISBLANK(P385),0,P385/100*9.8*1/(R385*6)*2*PI())</f>
        <v>0</v>
      </c>
      <c r="U385" s="1">
        <f>IF(ISBLANK($C385),0,T385/($C385/1000))</f>
        <v>0</v>
      </c>
      <c r="X385" s="1">
        <f>IF(ISBLANK(V385),0,V385/100*9.8*1/(W385*6)*2*PI())</f>
        <v>0</v>
      </c>
      <c r="Y385" s="1">
        <f>IF(ISBLANK($C385),0,X385/($C385/1000))</f>
        <v>0</v>
      </c>
      <c r="AC385" s="1"/>
      <c r="AD385" s="1">
        <f>IF(ISBLANK(Z385),0,Z385/100*9.8*1/(AB385*6)*2*PI())</f>
        <v>0</v>
      </c>
      <c r="AE385" s="1">
        <f>IF(ISBLANK($C385),0,AD385/($C385/1000))</f>
        <v>0</v>
      </c>
      <c r="AH385" s="1">
        <f>IF(ISBLANK(AF385),0,AF385/100*9.8*1/(AG385*6)*2*PI())</f>
        <v>0</v>
      </c>
      <c r="AI385" s="1">
        <f>IF(ISBLANK($C385),0,AH385/($C385/1000))</f>
        <v>0</v>
      </c>
      <c r="AJ385" s="1">
        <v>5.5</v>
      </c>
      <c r="AK385" s="1"/>
      <c r="AL385" s="1">
        <v>0.11</v>
      </c>
      <c r="AM385" s="1"/>
      <c r="AN385" s="1">
        <f>IF(ISBLANK(AJ385),0,AJ385/100*9.8*1/(AL385*6)*2*PI())</f>
        <v>5.1312680008633285</v>
      </c>
      <c r="AO385" s="1">
        <f>IF(ISBLANK($C385),0,AN385/($C385/1000))</f>
        <v>190.0469629949381</v>
      </c>
      <c r="AT385" s="1">
        <f>IF(ISBLANK(AP385),0,AP385/100*9.8*1/(AR385*6)*2*PI())</f>
        <v>0</v>
      </c>
      <c r="AU385" s="1">
        <f>IF(ISBLANK($C385),0,AT385/($C385/1000))</f>
        <v>0</v>
      </c>
      <c r="AV385" s="1">
        <v>4.2</v>
      </c>
      <c r="AW385" s="1">
        <v>0.13</v>
      </c>
      <c r="AX385" s="1">
        <f>IF(ISBLANK(AV385),0,AV385/100*9.8*1/(AW385*6)*2*PI())</f>
        <v>3.3155885544039978</v>
      </c>
      <c r="AY385" s="1">
        <f>IF(ISBLANK($C385),0,AX385/($C385/1000))</f>
        <v>122.79957608903696</v>
      </c>
      <c r="BB385" s="1">
        <f>IF(ISBLANK(AZ385),0,AZ385/100*9.8*1/(BA385*6)*2*PI())</f>
        <v>0</v>
      </c>
      <c r="BC385" s="1">
        <f>IF(ISBLANK($C385),0,BB385/($C385/1000))</f>
        <v>0</v>
      </c>
      <c r="BF385" s="1">
        <f>IF(ISBLANK(BD385),0,BD385/100*9.8*1/(BE385*6)*2*PI())</f>
        <v>0</v>
      </c>
      <c r="BG385" s="1">
        <f>IF(ISBLANK($C385),0,BF385/($C385/1000))</f>
        <v>0</v>
      </c>
      <c r="BL385" s="1">
        <f>IF(ISBLANK(BH385),0,BH385/100*9.8*1/(BJ385*6)*2*PI())</f>
        <v>0</v>
      </c>
      <c r="BM385" s="1">
        <f>IF(ISBLANK($C385),0,BL385/($C385/1000))</f>
        <v>0</v>
      </c>
      <c r="BP385" s="1">
        <f>IF(ISBLANK(BN385),0,BN385/100*9.8*1/(BO385*6)*2*PI())</f>
        <v>0</v>
      </c>
      <c r="BQ385" s="1">
        <f>IF(ISBLANK($C385),0,BP385/($C385/1000))</f>
        <v>0</v>
      </c>
      <c r="BR385" s="3" t="s">
        <v>829</v>
      </c>
    </row>
    <row r="386" spans="1:71" ht="13.5" customHeight="1">
      <c r="A386" s="1" t="s">
        <v>76</v>
      </c>
      <c r="B386" s="1" t="s">
        <v>800</v>
      </c>
      <c r="C386" s="1">
        <v>27</v>
      </c>
      <c r="H386" s="1">
        <f>IF(ISBLANK(D386),0,D386/100*9.8*1/(F386*6)*2*PI())</f>
        <v>0</v>
      </c>
      <c r="I386" s="1">
        <f>IF(ISBLANK($C386),0,H386/($C386/1000))</f>
        <v>0</v>
      </c>
      <c r="M386" s="1"/>
      <c r="N386" s="1">
        <f>IF(ISBLANK(J386),0,J386/100*9.8*1/(L386*6)*2*PI())</f>
        <v>0</v>
      </c>
      <c r="O386" s="1">
        <f>IF(ISBLANK($C386),0,N386/($C386/1000))</f>
        <v>0</v>
      </c>
      <c r="P386" s="1"/>
      <c r="Q386" s="1"/>
      <c r="R386" s="1"/>
      <c r="S386" s="1"/>
      <c r="T386" s="1">
        <f>IF(ISBLANK(P386),0,P386/100*9.8*1/(R386*6)*2*PI())</f>
        <v>0</v>
      </c>
      <c r="U386" s="1">
        <f>IF(ISBLANK($C386),0,T386/($C386/1000))</f>
        <v>0</v>
      </c>
      <c r="X386" s="1">
        <f>IF(ISBLANK(V386),0,V386/100*9.8*1/(W386*6)*2*PI())</f>
        <v>0</v>
      </c>
      <c r="Y386" s="1">
        <f>IF(ISBLANK($C386),0,X386/($C386/1000))</f>
        <v>0</v>
      </c>
      <c r="AC386" s="1"/>
      <c r="AD386" s="1">
        <f>IF(ISBLANK(Z386),0,Z386/100*9.8*1/(AB386*6)*2*PI())</f>
        <v>0</v>
      </c>
      <c r="AE386" s="1">
        <f>IF(ISBLANK($C386),0,AD386/($C386/1000))</f>
        <v>0</v>
      </c>
      <c r="AH386" s="1">
        <f>IF(ISBLANK(AF386),0,AF386/100*9.8*1/(AG386*6)*2*PI())</f>
        <v>0</v>
      </c>
      <c r="AI386" s="1">
        <f>IF(ISBLANK($C386),0,AH386/($C386/1000))</f>
        <v>0</v>
      </c>
      <c r="AJ386" s="1">
        <v>4.5</v>
      </c>
      <c r="AK386" s="1"/>
      <c r="AL386" s="1">
        <v>0.06</v>
      </c>
      <c r="AM386" s="1"/>
      <c r="AN386" s="1">
        <f>IF(ISBLANK(AJ386),0,AJ386/100*9.8*1/(AL386*6)*2*PI())</f>
        <v>7.696902001294994</v>
      </c>
      <c r="AO386" s="1">
        <f>IF(ISBLANK($C386),0,AN386/($C386/1000))</f>
        <v>285.0704444924072</v>
      </c>
      <c r="AT386" s="1">
        <f>IF(ISBLANK(AP386),0,AP386/100*9.8*1/(AR386*6)*2*PI())</f>
        <v>0</v>
      </c>
      <c r="AU386" s="1">
        <f>IF(ISBLANK($C386),0,AT386/($C386/1000))</f>
        <v>0</v>
      </c>
      <c r="AV386" s="1">
        <v>3.8</v>
      </c>
      <c r="AW386" s="1">
        <v>7.0000000000000007E-2</v>
      </c>
      <c r="AX386" s="1">
        <f>IF(ISBLANK(AV386),0,AV386/100*9.8*1/(AW386*6)*2*PI())</f>
        <v>5.5710909723658997</v>
      </c>
      <c r="AY386" s="1">
        <f>IF(ISBLANK($C386),0,AX386/($C386/1000))</f>
        <v>206.33670268021851</v>
      </c>
      <c r="BB386" s="1">
        <f>IF(ISBLANK(AZ386),0,AZ386/100*9.8*1/(BA386*6)*2*PI())</f>
        <v>0</v>
      </c>
      <c r="BC386" s="1">
        <f>IF(ISBLANK($C386),0,BB386/($C386/1000))</f>
        <v>0</v>
      </c>
      <c r="BF386" s="1">
        <f>IF(ISBLANK(BD386),0,BD386/100*9.8*1/(BE386*6)*2*PI())</f>
        <v>0</v>
      </c>
      <c r="BG386" s="1">
        <f>IF(ISBLANK($C386),0,BF386/($C386/1000))</f>
        <v>0</v>
      </c>
      <c r="BL386" s="1">
        <f>IF(ISBLANK(BH386),0,BH386/100*9.8*1/(BJ386*6)*2*PI())</f>
        <v>0</v>
      </c>
      <c r="BM386" s="1">
        <f>IF(ISBLANK($C386),0,BL386/($C386/1000))</f>
        <v>0</v>
      </c>
      <c r="BP386" s="1">
        <f>IF(ISBLANK(BN386),0,BN386/100*9.8*1/(BO386*6)*2*PI())</f>
        <v>0</v>
      </c>
      <c r="BQ386" s="1">
        <f>IF(ISBLANK($C386),0,BP386/($C386/1000))</f>
        <v>0</v>
      </c>
      <c r="BR386" s="3" t="s">
        <v>801</v>
      </c>
    </row>
    <row r="387" spans="1:71" ht="13.5" customHeight="1">
      <c r="A387" s="1" t="s">
        <v>76</v>
      </c>
      <c r="B387" s="1" t="s">
        <v>816</v>
      </c>
      <c r="C387" s="1">
        <v>57</v>
      </c>
      <c r="H387" s="1">
        <f>IF(ISBLANK(D387),0,D387/100*9.8*1/(F387*6)*2*PI())</f>
        <v>0</v>
      </c>
      <c r="I387" s="1">
        <f>IF(ISBLANK($C387),0,H387/($C387/1000))</f>
        <v>0</v>
      </c>
      <c r="M387" s="1"/>
      <c r="N387" s="1">
        <f>IF(ISBLANK(J387),0,J387/100*9.8*1/(L387*6)*2*PI())</f>
        <v>0</v>
      </c>
      <c r="O387" s="1">
        <f>IF(ISBLANK($C387),0,N387/($C387/1000))</f>
        <v>0</v>
      </c>
      <c r="P387" s="1"/>
      <c r="Q387" s="1"/>
      <c r="R387" s="1"/>
      <c r="S387" s="1"/>
      <c r="T387" s="1">
        <f>IF(ISBLANK(P387),0,P387/100*9.8*1/(R387*6)*2*PI())</f>
        <v>0</v>
      </c>
      <c r="U387" s="1">
        <f>IF(ISBLANK($C387),0,T387/($C387/1000))</f>
        <v>0</v>
      </c>
      <c r="X387" s="1">
        <f>IF(ISBLANK(V387),0,V387/100*9.8*1/(W387*6)*2*PI())</f>
        <v>0</v>
      </c>
      <c r="Y387" s="1">
        <f>IF(ISBLANK($C387),0,X387/($C387/1000))</f>
        <v>0</v>
      </c>
      <c r="AC387" s="1"/>
      <c r="AD387" s="1">
        <f>IF(ISBLANK(Z387),0,Z387/100*9.8*1/(AB387*6)*2*PI())</f>
        <v>0</v>
      </c>
      <c r="AE387" s="1">
        <f>IF(ISBLANK($C387),0,AD387/($C387/1000))</f>
        <v>0</v>
      </c>
      <c r="AH387" s="1">
        <f>IF(ISBLANK(AF387),0,AF387/100*9.8*1/(AG387*6)*2*PI())</f>
        <v>0</v>
      </c>
      <c r="AI387" s="1">
        <f>IF(ISBLANK($C387),0,AH387/($C387/1000))</f>
        <v>0</v>
      </c>
      <c r="AJ387" s="1">
        <v>9.6</v>
      </c>
      <c r="AK387" s="1"/>
      <c r="AL387" s="1">
        <v>0.08</v>
      </c>
      <c r="AM387" s="1"/>
      <c r="AN387" s="1">
        <f>IF(ISBLANK(AJ387),0,AJ387/100*9.8*1/(AL387*6)*2*PI())</f>
        <v>12.31504320207199</v>
      </c>
      <c r="AO387" s="1">
        <f>IF(ISBLANK($C387),0,AN387/($C387/1000))</f>
        <v>216.05338951003492</v>
      </c>
      <c r="AT387" s="1">
        <f>IF(ISBLANK(AP387),0,AP387/100*9.8*1/(AR387*6)*2*PI())</f>
        <v>0</v>
      </c>
      <c r="AU387" s="1">
        <f>IF(ISBLANK($C387),0,AT387/($C387/1000))</f>
        <v>0</v>
      </c>
      <c r="AV387" s="1">
        <v>7.7</v>
      </c>
      <c r="AW387" s="1">
        <v>0.09</v>
      </c>
      <c r="AX387" s="1">
        <f>IF(ISBLANK(AV387),0,AV387/100*9.8*1/(AW387*6)*2*PI())</f>
        <v>8.7801696903661401</v>
      </c>
      <c r="AY387" s="1">
        <f>IF(ISBLANK($C387),0,AX387/($C387/1000))</f>
        <v>154.03806474326561</v>
      </c>
      <c r="BB387" s="1">
        <f>IF(ISBLANK(AZ387),0,AZ387/100*9.8*1/(BA387*6)*2*PI())</f>
        <v>0</v>
      </c>
      <c r="BC387" s="1">
        <f>IF(ISBLANK($C387),0,BB387/($C387/1000))</f>
        <v>0</v>
      </c>
      <c r="BF387" s="1">
        <f>IF(ISBLANK(BD387),0,BD387/100*9.8*1/(BE387*6)*2*PI())</f>
        <v>0</v>
      </c>
      <c r="BG387" s="1">
        <f>IF(ISBLANK($C387),0,BF387/($C387/1000))</f>
        <v>0</v>
      </c>
      <c r="BL387" s="1">
        <f>IF(ISBLANK(BH387),0,BH387/100*9.8*1/(BJ387*6)*2*PI())</f>
        <v>0</v>
      </c>
      <c r="BM387" s="1">
        <f>IF(ISBLANK($C387),0,BL387/($C387/1000))</f>
        <v>0</v>
      </c>
      <c r="BP387" s="1">
        <f>IF(ISBLANK(BN387),0,BN387/100*9.8*1/(BO387*6)*2*PI())</f>
        <v>0</v>
      </c>
      <c r="BQ387" s="1">
        <f>IF(ISBLANK($C387),0,BP387/($C387/1000))</f>
        <v>0</v>
      </c>
      <c r="BR387" s="3" t="s">
        <v>817</v>
      </c>
    </row>
    <row r="388" spans="1:71" ht="13.5" customHeight="1">
      <c r="A388" s="1" t="s">
        <v>76</v>
      </c>
      <c r="B388" s="1" t="s">
        <v>794</v>
      </c>
      <c r="C388" s="1">
        <v>57</v>
      </c>
      <c r="H388" s="1">
        <f>IF(ISBLANK(D388),0,D388/100*9.8*1/(F388*6)*2*PI())</f>
        <v>0</v>
      </c>
      <c r="I388" s="1">
        <f>IF(ISBLANK($C388),0,H388/($C388/1000))</f>
        <v>0</v>
      </c>
      <c r="M388" s="1"/>
      <c r="N388" s="1">
        <f>IF(ISBLANK(J388),0,J388/100*9.8*1/(L388*6)*2*PI())</f>
        <v>0</v>
      </c>
      <c r="O388" s="1">
        <f>IF(ISBLANK($C388),0,N388/($C388/1000))</f>
        <v>0</v>
      </c>
      <c r="P388" s="1"/>
      <c r="Q388" s="1"/>
      <c r="R388" s="1"/>
      <c r="S388" s="1"/>
      <c r="T388" s="1">
        <f>IF(ISBLANK(P388),0,P388/100*9.8*1/(R388*6)*2*PI())</f>
        <v>0</v>
      </c>
      <c r="U388" s="1">
        <f>IF(ISBLANK($C388),0,T388/($C388/1000))</f>
        <v>0</v>
      </c>
      <c r="X388" s="1">
        <f>IF(ISBLANK(V388),0,V388/100*9.8*1/(W388*6)*2*PI())</f>
        <v>0</v>
      </c>
      <c r="Y388" s="1">
        <f>IF(ISBLANK($C388),0,X388/($C388/1000))</f>
        <v>0</v>
      </c>
      <c r="AC388" s="1"/>
      <c r="AD388" s="1">
        <f>IF(ISBLANK(Z388),0,Z388/100*9.8*1/(AB388*6)*2*PI())</f>
        <v>0</v>
      </c>
      <c r="AE388" s="1">
        <f>IF(ISBLANK($C388),0,AD388/($C388/1000))</f>
        <v>0</v>
      </c>
      <c r="AH388" s="1">
        <f>IF(ISBLANK(AF388),0,AF388/100*9.8*1/(AG388*6)*2*PI())</f>
        <v>0</v>
      </c>
      <c r="AI388" s="1">
        <f>IF(ISBLANK($C388),0,AH388/($C388/1000))</f>
        <v>0</v>
      </c>
      <c r="AJ388" s="1">
        <v>7.5</v>
      </c>
      <c r="AK388" s="1"/>
      <c r="AL388" s="1">
        <v>0.04</v>
      </c>
      <c r="AM388" s="1"/>
      <c r="AN388" s="1">
        <f>IF(ISBLANK(AJ388),0,AJ388/100*9.8*1/(AL388*6)*2*PI())</f>
        <v>19.242255003237482</v>
      </c>
      <c r="AO388" s="1">
        <f>IF(ISBLANK($C388),0,AN388/($C388/1000))</f>
        <v>337.58342110942948</v>
      </c>
      <c r="AT388" s="1">
        <f>IF(ISBLANK(AP388),0,AP388/100*9.8*1/(AR388*6)*2*PI())</f>
        <v>0</v>
      </c>
      <c r="AU388" s="1">
        <f>IF(ISBLANK($C388),0,AT388/($C388/1000))</f>
        <v>0</v>
      </c>
      <c r="AV388" s="1">
        <v>6.2</v>
      </c>
      <c r="AW388" s="1">
        <v>0.05</v>
      </c>
      <c r="AX388" s="1">
        <f>IF(ISBLANK(AV388),0,AV388/100*9.8*1/(AW388*6)*2*PI())</f>
        <v>12.725544642141054</v>
      </c>
      <c r="AY388" s="1">
        <f>IF(ISBLANK($C388),0,AX388/($C388/1000))</f>
        <v>223.25516916036938</v>
      </c>
      <c r="BB388" s="1">
        <f>IF(ISBLANK(AZ388),0,AZ388/100*9.8*1/(BA388*6)*2*PI())</f>
        <v>0</v>
      </c>
      <c r="BC388" s="1">
        <f>IF(ISBLANK($C388),0,BB388/($C388/1000))</f>
        <v>0</v>
      </c>
      <c r="BF388" s="1">
        <f>IF(ISBLANK(BD388),0,BD388/100*9.8*1/(BE388*6)*2*PI())</f>
        <v>0</v>
      </c>
      <c r="BG388" s="1">
        <f>IF(ISBLANK($C388),0,BF388/($C388/1000))</f>
        <v>0</v>
      </c>
      <c r="BL388" s="1">
        <f>IF(ISBLANK(BH388),0,BH388/100*9.8*1/(BJ388*6)*2*PI())</f>
        <v>0</v>
      </c>
      <c r="BM388" s="1">
        <f>IF(ISBLANK($C388),0,BL388/($C388/1000))</f>
        <v>0</v>
      </c>
      <c r="BP388" s="1">
        <f>IF(ISBLANK(BN388),0,BN388/100*9.8*1/(BO388*6)*2*PI())</f>
        <v>0</v>
      </c>
      <c r="BQ388" s="1">
        <f>IF(ISBLANK($C388),0,BP388/($C388/1000))</f>
        <v>0</v>
      </c>
      <c r="BR388" s="3" t="s">
        <v>795</v>
      </c>
    </row>
    <row r="389" spans="1:71" ht="13.5" customHeight="1">
      <c r="A389" s="1" t="s">
        <v>76</v>
      </c>
      <c r="B389" s="1" t="s">
        <v>742</v>
      </c>
      <c r="C389" s="1">
        <v>9</v>
      </c>
      <c r="H389" s="1">
        <f>IF(ISBLANK(D389),0,D389/100*9.8*1/(F389*6)*2*PI())</f>
        <v>0</v>
      </c>
      <c r="I389" s="1">
        <f>IF(ISBLANK($C389),0,H389/($C389/1000))</f>
        <v>0</v>
      </c>
      <c r="M389" s="1"/>
      <c r="N389" s="1">
        <f>IF(ISBLANK(J389),0,J389/100*9.8*1/(L389*6)*2*PI())</f>
        <v>0</v>
      </c>
      <c r="O389" s="1">
        <f>IF(ISBLANK($C389),0,N389/($C389/1000))</f>
        <v>0</v>
      </c>
      <c r="P389" s="1"/>
      <c r="Q389" s="1"/>
      <c r="R389" s="1"/>
      <c r="S389" s="1"/>
      <c r="T389" s="1">
        <f>IF(ISBLANK(P389),0,P389/100*9.8*1/(R389*6)*2*PI())</f>
        <v>0</v>
      </c>
      <c r="U389" s="1">
        <f>IF(ISBLANK($C389),0,T389/($C389/1000))</f>
        <v>0</v>
      </c>
      <c r="X389" s="1">
        <f>IF(ISBLANK(V389),0,V389/100*9.8*1/(W389*6)*2*PI())</f>
        <v>0</v>
      </c>
      <c r="Y389" s="1">
        <f>IF(ISBLANK($C389),0,X389/($C389/1000))</f>
        <v>0</v>
      </c>
      <c r="AC389" s="1"/>
      <c r="AD389" s="1">
        <f>IF(ISBLANK(Z389),0,Z389/100*9.8*1/(AB389*6)*2*PI())</f>
        <v>0</v>
      </c>
      <c r="AE389" s="1">
        <f>IF(ISBLANK($C389),0,AD389/($C389/1000))</f>
        <v>0</v>
      </c>
      <c r="AH389" s="1">
        <f>IF(ISBLANK(AF389),0,AF389/100*9.8*1/(AG389*6)*2*PI())</f>
        <v>0</v>
      </c>
      <c r="AI389" s="1">
        <f>IF(ISBLANK($C389),0,AH389/($C389/1000))</f>
        <v>0</v>
      </c>
      <c r="AJ389" s="1">
        <v>1.4</v>
      </c>
      <c r="AK389" s="1"/>
      <c r="AL389" s="1">
        <v>3.3000000000000002E-2</v>
      </c>
      <c r="AM389" s="1"/>
      <c r="AN389" s="1">
        <f>IF(ISBLANK(AJ389),0,AJ389/100*9.8*1/(AL389*6)*2*PI())</f>
        <v>4.3538031522476723</v>
      </c>
      <c r="AO389" s="1">
        <f>IF(ISBLANK($C389),0,AN389/($C389/1000))</f>
        <v>483.75590580529695</v>
      </c>
      <c r="AP389" s="1">
        <v>1.1000000000000001</v>
      </c>
      <c r="AQ389" s="1"/>
      <c r="AR389" s="1">
        <v>3.5999999999999997E-2</v>
      </c>
      <c r="AS389" s="1"/>
      <c r="AT389" s="1">
        <f>IF(ISBLANK(AP389),0,AP389/100*9.8*1/(AR389*6)*2*PI())</f>
        <v>3.1357748894164796</v>
      </c>
      <c r="AU389" s="1">
        <f>IF(ISBLANK($C389),0,AT389/($C389/1000))</f>
        <v>348.41943215738667</v>
      </c>
      <c r="AX389" s="1">
        <f>IF(ISBLANK(AV389),0,AV389/100*9.8*1/(AW389*6)*2*PI())</f>
        <v>0</v>
      </c>
      <c r="AY389" s="1">
        <f>IF(ISBLANK($C389),0,AX389/($C389/1000))</f>
        <v>0</v>
      </c>
      <c r="BB389" s="1">
        <f>IF(ISBLANK(AZ389),0,AZ389/100*9.8*1/(BA389*6)*2*PI())</f>
        <v>0</v>
      </c>
      <c r="BC389" s="1">
        <f>IF(ISBLANK($C389),0,BB389/($C389/1000))</f>
        <v>0</v>
      </c>
      <c r="BF389" s="1">
        <f>IF(ISBLANK(BD389),0,BD389/100*9.8*1/(BE389*6)*2*PI())</f>
        <v>0</v>
      </c>
      <c r="BG389" s="1">
        <f>IF(ISBLANK($C389),0,BF389/($C389/1000))</f>
        <v>0</v>
      </c>
      <c r="BL389" s="1">
        <f>IF(ISBLANK(BH389),0,BH389/100*9.8*1/(BJ389*6)*2*PI())</f>
        <v>0</v>
      </c>
      <c r="BM389" s="1">
        <f>IF(ISBLANK($C389),0,BL389/($C389/1000))</f>
        <v>0</v>
      </c>
      <c r="BP389" s="1">
        <f>IF(ISBLANK(BN389),0,BN389/100*9.8*1/(BO389*6)*2*PI())</f>
        <v>0</v>
      </c>
      <c r="BQ389" s="1">
        <f>IF(ISBLANK($C389),0,BP389/($C389/1000))</f>
        <v>0</v>
      </c>
      <c r="BR389" s="3" t="s">
        <v>743</v>
      </c>
    </row>
    <row r="390" spans="1:71" ht="13.5" customHeight="1">
      <c r="A390" s="1" t="s">
        <v>76</v>
      </c>
      <c r="B390" s="1" t="s">
        <v>744</v>
      </c>
      <c r="C390" s="1">
        <v>9</v>
      </c>
      <c r="H390" s="1">
        <f>IF(ISBLANK(D390),0,D390/100*9.8*1/(F390*6)*2*PI())</f>
        <v>0</v>
      </c>
      <c r="I390" s="1">
        <f>IF(ISBLANK($C390),0,H390/($C390/1000))</f>
        <v>0</v>
      </c>
      <c r="M390" s="1"/>
      <c r="N390" s="1">
        <f>IF(ISBLANK(J390),0,J390/100*9.8*1/(L390*6)*2*PI())</f>
        <v>0</v>
      </c>
      <c r="O390" s="1">
        <f>IF(ISBLANK($C390),0,N390/($C390/1000))</f>
        <v>0</v>
      </c>
      <c r="P390" s="1"/>
      <c r="Q390" s="1"/>
      <c r="R390" s="1"/>
      <c r="S390" s="1"/>
      <c r="T390" s="1">
        <f>IF(ISBLANK(P390),0,P390/100*9.8*1/(R390*6)*2*PI())</f>
        <v>0</v>
      </c>
      <c r="U390" s="1">
        <f>IF(ISBLANK($C390),0,T390/($C390/1000))</f>
        <v>0</v>
      </c>
      <c r="X390" s="1">
        <f>IF(ISBLANK(V390),0,V390/100*9.8*1/(W390*6)*2*PI())</f>
        <v>0</v>
      </c>
      <c r="Y390" s="1">
        <f>IF(ISBLANK($C390),0,X390/($C390/1000))</f>
        <v>0</v>
      </c>
      <c r="AC390" s="1"/>
      <c r="AD390" s="1">
        <f>IF(ISBLANK(Z390),0,Z390/100*9.8*1/(AB390*6)*2*PI())</f>
        <v>0</v>
      </c>
      <c r="AE390" s="1">
        <f>IF(ISBLANK($C390),0,AD390/($C390/1000))</f>
        <v>0</v>
      </c>
      <c r="AH390" s="1">
        <f>IF(ISBLANK(AF390),0,AF390/100*9.8*1/(AG390*6)*2*PI())</f>
        <v>0</v>
      </c>
      <c r="AI390" s="1">
        <f>IF(ISBLANK($C390),0,AH390/($C390/1000))</f>
        <v>0</v>
      </c>
      <c r="AJ390" s="1">
        <v>1.4</v>
      </c>
      <c r="AK390" s="1"/>
      <c r="AL390" s="1">
        <v>3.3000000000000002E-2</v>
      </c>
      <c r="AM390" s="1"/>
      <c r="AN390" s="1">
        <f>IF(ISBLANK(AJ390),0,AJ390/100*9.8*1/(AL390*6)*2*PI())</f>
        <v>4.3538031522476723</v>
      </c>
      <c r="AO390" s="1">
        <f>IF(ISBLANK($C390),0,AN390/($C390/1000))</f>
        <v>483.75590580529695</v>
      </c>
      <c r="AP390" s="1">
        <v>1.1000000000000001</v>
      </c>
      <c r="AQ390" s="1"/>
      <c r="AR390" s="1">
        <v>3.5999999999999997E-2</v>
      </c>
      <c r="AS390" s="1"/>
      <c r="AT390" s="1">
        <f>IF(ISBLANK(AP390),0,AP390/100*9.8*1/(AR390*6)*2*PI())</f>
        <v>3.1357748894164796</v>
      </c>
      <c r="AU390" s="1">
        <f>IF(ISBLANK($C390),0,AT390/($C390/1000))</f>
        <v>348.41943215738667</v>
      </c>
      <c r="AX390" s="1">
        <f>IF(ISBLANK(AV390),0,AV390/100*9.8*1/(AW390*6)*2*PI())</f>
        <v>0</v>
      </c>
      <c r="AY390" s="1">
        <f>IF(ISBLANK($C390),0,AX390/($C390/1000))</f>
        <v>0</v>
      </c>
      <c r="BB390" s="1">
        <f>IF(ISBLANK(AZ390),0,AZ390/100*9.8*1/(BA390*6)*2*PI())</f>
        <v>0</v>
      </c>
      <c r="BC390" s="1">
        <f>IF(ISBLANK($C390),0,BB390/($C390/1000))</f>
        <v>0</v>
      </c>
      <c r="BF390" s="1">
        <f>IF(ISBLANK(BD390),0,BD390/100*9.8*1/(BE390*6)*2*PI())</f>
        <v>0</v>
      </c>
      <c r="BG390" s="1">
        <f>IF(ISBLANK($C390),0,BF390/($C390/1000))</f>
        <v>0</v>
      </c>
      <c r="BL390" s="1">
        <f>IF(ISBLANK(BH390),0,BH390/100*9.8*1/(BJ390*6)*2*PI())</f>
        <v>0</v>
      </c>
      <c r="BM390" s="1">
        <f>IF(ISBLANK($C390),0,BL390/($C390/1000))</f>
        <v>0</v>
      </c>
      <c r="BP390" s="1">
        <f>IF(ISBLANK(BN390),0,BN390/100*9.8*1/(BO390*6)*2*PI())</f>
        <v>0</v>
      </c>
      <c r="BQ390" s="1">
        <f>IF(ISBLANK($C390),0,BP390/($C390/1000))</f>
        <v>0</v>
      </c>
      <c r="BR390" s="3" t="s">
        <v>745</v>
      </c>
    </row>
    <row r="391" spans="1:71" ht="13.5" customHeight="1">
      <c r="A391" s="1" t="s">
        <v>76</v>
      </c>
      <c r="B391" s="10" t="s">
        <v>764</v>
      </c>
      <c r="C391" s="1">
        <v>6</v>
      </c>
      <c r="H391" s="1">
        <f>IF(ISBLANK(D391),0,D391/100*9.8*1/(F391*6)*2*PI())</f>
        <v>0</v>
      </c>
      <c r="I391" s="1">
        <f>IF(ISBLANK($C391),0,H391/($C391/1000))</f>
        <v>0</v>
      </c>
      <c r="M391" s="1"/>
      <c r="N391" s="1">
        <f>IF(ISBLANK(J391),0,J391/100*9.8*1/(L391*6)*2*PI())</f>
        <v>0</v>
      </c>
      <c r="O391" s="1">
        <f>IF(ISBLANK($C391),0,N391/($C391/1000))</f>
        <v>0</v>
      </c>
      <c r="P391" s="1"/>
      <c r="Q391" s="1"/>
      <c r="R391" s="1"/>
      <c r="S391" s="1"/>
      <c r="T391" s="1">
        <f>IF(ISBLANK(P391),0,P391/100*9.8*1/(R391*6)*2*PI())</f>
        <v>0</v>
      </c>
      <c r="U391" s="1">
        <f>IF(ISBLANK($C391),0,T391/($C391/1000))</f>
        <v>0</v>
      </c>
      <c r="X391" s="1">
        <f>IF(ISBLANK(V391),0,V391/100*9.8*1/(W391*6)*2*PI())</f>
        <v>0</v>
      </c>
      <c r="Y391" s="1">
        <f>IF(ISBLANK($C391),0,X391/($C391/1000))</f>
        <v>0</v>
      </c>
      <c r="AC391" s="1"/>
      <c r="AD391" s="1">
        <f>IF(ISBLANK(Z391),0,Z391/100*9.8*1/(AB391*6)*2*PI())</f>
        <v>0</v>
      </c>
      <c r="AE391" s="1">
        <f>IF(ISBLANK($C391),0,AD391/($C391/1000))</f>
        <v>0</v>
      </c>
      <c r="AH391" s="1">
        <f>IF(ISBLANK(AF391),0,AF391/100*9.8*1/(AG391*6)*2*PI())</f>
        <v>0</v>
      </c>
      <c r="AI391" s="10">
        <f>IF(ISBLANK($C391),0,AH391/($C391/1000))</f>
        <v>0</v>
      </c>
      <c r="AJ391" s="1">
        <v>1.1200000000000001</v>
      </c>
      <c r="AK391" s="1"/>
      <c r="AL391" s="1">
        <v>4.3999999999999997E-2</v>
      </c>
      <c r="AM391" s="1"/>
      <c r="AN391" s="1">
        <f>IF(ISBLANK(AJ391),0,AJ391/100*9.8*1/(AL391*6)*2*PI())</f>
        <v>2.6122818913486041</v>
      </c>
      <c r="AO391" s="10">
        <f>IF(ISBLANK($C391),0,AN391/($C391/1000))</f>
        <v>435.38031522476734</v>
      </c>
      <c r="AP391" s="1">
        <v>0.94</v>
      </c>
      <c r="AQ391" s="1"/>
      <c r="AR391" s="1">
        <v>5.1999999999999998E-2</v>
      </c>
      <c r="AS391" s="1"/>
      <c r="AT391" s="1">
        <f>IF(ISBLANK(AP391),0,AP391/100*9.8*1/(AR391*6)*2*PI())</f>
        <v>1.855150738773665</v>
      </c>
      <c r="AU391" s="1">
        <f>IF(ISBLANK($C391),0,AT391/($C391/1000))</f>
        <v>309.19178979561082</v>
      </c>
      <c r="AX391" s="1">
        <f>IF(ISBLANK(AV391),0,AV391/100*9.8*1/(AW391*6)*2*PI())</f>
        <v>0</v>
      </c>
      <c r="AY391" s="1">
        <f>IF(ISBLANK($C391),0,AX391/($C391/1000))</f>
        <v>0</v>
      </c>
      <c r="BB391" s="1">
        <f>IF(ISBLANK(AZ391),0,AZ391/100*9.8*1/(BA391*6)*2*PI())</f>
        <v>0</v>
      </c>
      <c r="BC391" s="1">
        <f>IF(ISBLANK($C391),0,BB391/($C391/1000))</f>
        <v>0</v>
      </c>
      <c r="BF391" s="1">
        <f>IF(ISBLANK(BD391),0,BD391/100*9.8*1/(BE391*6)*2*PI())</f>
        <v>0</v>
      </c>
      <c r="BG391" s="1">
        <f>IF(ISBLANK($C391),0,BF391/($C391/1000))</f>
        <v>0</v>
      </c>
      <c r="BL391" s="1">
        <f>IF(ISBLANK(BH391),0,BH391/100*9.8*1/(BJ391*6)*2*PI())</f>
        <v>0</v>
      </c>
      <c r="BM391" s="1">
        <f>IF(ISBLANK($C391),0,BL391/($C391/1000))</f>
        <v>0</v>
      </c>
      <c r="BP391" s="1">
        <f>IF(ISBLANK(BN391),0,BN391/100*9.8*1/(BO391*6)*2*PI())</f>
        <v>0</v>
      </c>
      <c r="BQ391" s="1">
        <f>IF(ISBLANK($C391),0,BP391/($C391/1000))</f>
        <v>0</v>
      </c>
      <c r="BR391" s="3" t="s">
        <v>765</v>
      </c>
    </row>
    <row r="392" spans="1:71" ht="13.5" customHeight="1">
      <c r="A392" s="1" t="s">
        <v>76</v>
      </c>
      <c r="B392" s="1" t="s">
        <v>768</v>
      </c>
      <c r="C392" s="1">
        <v>6</v>
      </c>
      <c r="H392" s="1">
        <f>IF(ISBLANK(D392),0,D392/100*9.8*1/(F392*6)*2*PI())</f>
        <v>0</v>
      </c>
      <c r="I392" s="1">
        <f>IF(ISBLANK($C392),0,H392/($C392/1000))</f>
        <v>0</v>
      </c>
      <c r="M392" s="1"/>
      <c r="N392" s="1">
        <f>IF(ISBLANK(J392),0,J392/100*9.8*1/(L392*6)*2*PI())</f>
        <v>0</v>
      </c>
      <c r="O392" s="1">
        <f>IF(ISBLANK($C392),0,N392/($C392/1000))</f>
        <v>0</v>
      </c>
      <c r="P392" s="1"/>
      <c r="Q392" s="1"/>
      <c r="R392" s="1"/>
      <c r="S392" s="1"/>
      <c r="T392" s="1">
        <f>IF(ISBLANK(P392),0,P392/100*9.8*1/(R392*6)*2*PI())</f>
        <v>0</v>
      </c>
      <c r="U392" s="1">
        <f>IF(ISBLANK($C392),0,T392/($C392/1000))</f>
        <v>0</v>
      </c>
      <c r="X392" s="1">
        <f>IF(ISBLANK(V392),0,V392/100*9.8*1/(W392*6)*2*PI())</f>
        <v>0</v>
      </c>
      <c r="Y392" s="1">
        <f>IF(ISBLANK($C392),0,X392/($C392/1000))</f>
        <v>0</v>
      </c>
      <c r="AC392" s="1"/>
      <c r="AD392" s="1">
        <f>IF(ISBLANK(Z392),0,Z392/100*9.8*1/(AB392*6)*2*PI())</f>
        <v>0</v>
      </c>
      <c r="AE392" s="1">
        <f>IF(ISBLANK($C392),0,AD392/($C392/1000))</f>
        <v>0</v>
      </c>
      <c r="AH392" s="1">
        <f>IF(ISBLANK(AF392),0,AF392/100*9.8*1/(AG392*6)*2*PI())</f>
        <v>0</v>
      </c>
      <c r="AI392" s="1">
        <f>IF(ISBLANK($C392),0,AH392/($C392/1000))</f>
        <v>0</v>
      </c>
      <c r="AJ392" s="1">
        <v>0.93</v>
      </c>
      <c r="AK392" s="1"/>
      <c r="AL392" s="1">
        <v>3.4000000000000002E-2</v>
      </c>
      <c r="AM392" s="1"/>
      <c r="AN392" s="1">
        <f>IF(ISBLANK(AJ392),0,AJ392/100*9.8*1/(AL392*6)*2*PI())</f>
        <v>2.8071054357664091</v>
      </c>
      <c r="AO392" s="1">
        <f>IF(ISBLANK($C392),0,AN392/($C392/1000))</f>
        <v>467.85090596106818</v>
      </c>
      <c r="AP392" s="1">
        <v>0.72</v>
      </c>
      <c r="AQ392" s="1"/>
      <c r="AR392" s="1">
        <v>0.04</v>
      </c>
      <c r="AS392" s="1"/>
      <c r="AT392" s="1">
        <f>IF(ISBLANK(AP392),0,AP392/100*9.8*1/(AR392*6)*2*PI())</f>
        <v>1.8472564803107983</v>
      </c>
      <c r="AU392" s="1">
        <f>IF(ISBLANK($C392),0,AT392/($C392/1000))</f>
        <v>307.8760800517997</v>
      </c>
      <c r="AX392" s="1">
        <f>IF(ISBLANK(AV392),0,AV392/100*9.8*1/(AW392*6)*2*PI())</f>
        <v>0</v>
      </c>
      <c r="AY392" s="1">
        <f>IF(ISBLANK($C392),0,AX392/($C392/1000))</f>
        <v>0</v>
      </c>
      <c r="BB392" s="1">
        <f>IF(ISBLANK(AZ392),0,AZ392/100*9.8*1/(BA392*6)*2*PI())</f>
        <v>0</v>
      </c>
      <c r="BC392" s="1">
        <f>IF(ISBLANK($C392),0,BB392/($C392/1000))</f>
        <v>0</v>
      </c>
      <c r="BF392" s="1">
        <f>IF(ISBLANK(BD392),0,BD392/100*9.8*1/(BE392*6)*2*PI())</f>
        <v>0</v>
      </c>
      <c r="BG392" s="1">
        <f>IF(ISBLANK($C392),0,BF392/($C392/1000))</f>
        <v>0</v>
      </c>
      <c r="BL392" s="1">
        <f>IF(ISBLANK(BH392),0,BH392/100*9.8*1/(BJ392*6)*2*PI())</f>
        <v>0</v>
      </c>
      <c r="BM392" s="1">
        <f>IF(ISBLANK($C392),0,BL392/($C392/1000))</f>
        <v>0</v>
      </c>
      <c r="BP392" s="1">
        <f>IF(ISBLANK(BN392),0,BN392/100*9.8*1/(BO392*6)*2*PI())</f>
        <v>0</v>
      </c>
      <c r="BQ392" s="1">
        <f>IF(ISBLANK($C392),0,BP392/($C392/1000))</f>
        <v>0</v>
      </c>
      <c r="BR392" s="3" t="s">
        <v>769</v>
      </c>
    </row>
    <row r="393" spans="1:71" ht="13.5" customHeight="1">
      <c r="A393" s="1" t="s">
        <v>76</v>
      </c>
      <c r="B393" s="10" t="s">
        <v>734</v>
      </c>
      <c r="C393" s="1">
        <v>6.8</v>
      </c>
      <c r="H393" s="1">
        <f>IF(ISBLANK(D393),0,D393/100*9.8*1/(F393*6)*2*PI())</f>
        <v>0</v>
      </c>
      <c r="I393" s="1">
        <f>IF(ISBLANK($C393),0,H393/($C393/1000))</f>
        <v>0</v>
      </c>
      <c r="M393" s="1"/>
      <c r="N393" s="1">
        <f>IF(ISBLANK(J393),0,J393/100*9.8*1/(L393*6)*2*PI())</f>
        <v>0</v>
      </c>
      <c r="O393" s="1">
        <f>IF(ISBLANK($C393),0,N393/($C393/1000))</f>
        <v>0</v>
      </c>
      <c r="P393" s="1"/>
      <c r="Q393" s="1"/>
      <c r="R393" s="1"/>
      <c r="S393" s="1"/>
      <c r="T393" s="1">
        <f>IF(ISBLANK(P393),0,P393/100*9.8*1/(R393*6)*2*PI())</f>
        <v>0</v>
      </c>
      <c r="U393" s="1">
        <f>IF(ISBLANK($C393),0,T393/($C393/1000))</f>
        <v>0</v>
      </c>
      <c r="X393" s="1">
        <f>IF(ISBLANK(V393),0,V393/100*9.8*1/(W393*6)*2*PI())</f>
        <v>0</v>
      </c>
      <c r="Y393" s="1">
        <f>IF(ISBLANK($C393),0,X393/($C393/1000))</f>
        <v>0</v>
      </c>
      <c r="AC393" s="1"/>
      <c r="AD393" s="1">
        <f>IF(ISBLANK(Z393),0,Z393/100*9.8*1/(AB393*6)*2*PI())</f>
        <v>0</v>
      </c>
      <c r="AE393" s="1">
        <f>IF(ISBLANK($C393),0,AD393/($C393/1000))</f>
        <v>0</v>
      </c>
      <c r="AH393" s="1">
        <f>IF(ISBLANK(AF393),0,AF393/100*9.8*1/(AG393*6)*2*PI())</f>
        <v>0</v>
      </c>
      <c r="AI393" s="1">
        <f>IF(ISBLANK($C393),0,AH393/($C393/1000))</f>
        <v>0</v>
      </c>
      <c r="AJ393" s="1">
        <v>1.71</v>
      </c>
      <c r="AK393" s="1"/>
      <c r="AL393" s="1">
        <v>4.8000000000000001E-2</v>
      </c>
      <c r="AM393" s="1"/>
      <c r="AN393" s="1">
        <f>IF(ISBLANK(AJ393),0,AJ393/100*9.8*1/(AL393*6)*2*PI())</f>
        <v>3.6560284506151213</v>
      </c>
      <c r="AO393" s="1">
        <f>IF(ISBLANK($C393),0,AN393/($C393/1000))</f>
        <v>537.65124273751792</v>
      </c>
      <c r="AP393" s="1">
        <v>1.43</v>
      </c>
      <c r="AQ393" s="1"/>
      <c r="AR393" s="1">
        <v>5.5E-2</v>
      </c>
      <c r="AS393" s="1"/>
      <c r="AT393" s="1">
        <f>IF(ISBLANK(AP393),0,AP393/100*9.8*1/(AR393*6)*2*PI())</f>
        <v>2.6682593604489311</v>
      </c>
      <c r="AU393" s="10">
        <f>IF(ISBLANK($C393),0,AT393/($C393/1000))</f>
        <v>392.39108241896048</v>
      </c>
      <c r="AX393" s="1">
        <f>IF(ISBLANK(AV393),0,AV393/100*9.8*1/(AW393*6)*2*PI())</f>
        <v>0</v>
      </c>
      <c r="AY393" s="1">
        <f>IF(ISBLANK($C393),0,AX393/($C393/1000))</f>
        <v>0</v>
      </c>
      <c r="BB393" s="1">
        <f>IF(ISBLANK(AZ393),0,AZ393/100*9.8*1/(BA393*6)*2*PI())</f>
        <v>0</v>
      </c>
      <c r="BC393" s="1">
        <f>IF(ISBLANK($C393),0,BB393/($C393/1000))</f>
        <v>0</v>
      </c>
      <c r="BF393" s="1">
        <f>IF(ISBLANK(BD393),0,BD393/100*9.8*1/(BE393*6)*2*PI())</f>
        <v>0</v>
      </c>
      <c r="BG393" s="1">
        <f>IF(ISBLANK($C393),0,BF393/($C393/1000))</f>
        <v>0</v>
      </c>
      <c r="BL393" s="1">
        <f>IF(ISBLANK(BH393),0,BH393/100*9.8*1/(BJ393*6)*2*PI())</f>
        <v>0</v>
      </c>
      <c r="BM393" s="1">
        <f>IF(ISBLANK($C393),0,BL393/($C393/1000))</f>
        <v>0</v>
      </c>
      <c r="BP393" s="1">
        <f>IF(ISBLANK(BN393),0,BN393/100*9.8*1/(BO393*6)*2*PI())</f>
        <v>0</v>
      </c>
      <c r="BQ393" s="1">
        <f>IF(ISBLANK($C393),0,BP393/($C393/1000))</f>
        <v>0</v>
      </c>
      <c r="BR393" s="3" t="s">
        <v>735</v>
      </c>
    </row>
    <row r="394" spans="1:71" ht="13.5" customHeight="1">
      <c r="A394" s="1" t="s">
        <v>76</v>
      </c>
      <c r="B394" s="1" t="s">
        <v>750</v>
      </c>
      <c r="C394" s="1">
        <v>6.8</v>
      </c>
      <c r="H394" s="1">
        <f>IF(ISBLANK(D394),0,D394/100*9.8*1/(F394*6)*2*PI())</f>
        <v>0</v>
      </c>
      <c r="I394" s="1">
        <f>IF(ISBLANK($C394),0,H394/($C394/1000))</f>
        <v>0</v>
      </c>
      <c r="M394" s="1"/>
      <c r="N394" s="1">
        <f>IF(ISBLANK(J394),0,J394/100*9.8*1/(L394*6)*2*PI())</f>
        <v>0</v>
      </c>
      <c r="O394" s="1">
        <f>IF(ISBLANK($C394),0,N394/($C394/1000))</f>
        <v>0</v>
      </c>
      <c r="P394" s="1"/>
      <c r="Q394" s="1"/>
      <c r="R394" s="1"/>
      <c r="S394" s="1"/>
      <c r="T394" s="1">
        <f>IF(ISBLANK(P394),0,P394/100*9.8*1/(R394*6)*2*PI())</f>
        <v>0</v>
      </c>
      <c r="U394" s="1">
        <f>IF(ISBLANK($C394),0,T394/($C394/1000))</f>
        <v>0</v>
      </c>
      <c r="X394" s="1">
        <f>IF(ISBLANK(V394),0,V394/100*9.8*1/(W394*6)*2*PI())</f>
        <v>0</v>
      </c>
      <c r="Y394" s="1">
        <f>IF(ISBLANK($C394),0,X394/($C394/1000))</f>
        <v>0</v>
      </c>
      <c r="AC394" s="1"/>
      <c r="AD394" s="1">
        <f>IF(ISBLANK(Z394),0,Z394/100*9.8*1/(AB394*6)*2*PI())</f>
        <v>0</v>
      </c>
      <c r="AE394" s="1">
        <f>IF(ISBLANK($C394),0,AD394/($C394/1000))</f>
        <v>0</v>
      </c>
      <c r="AH394" s="1">
        <f>IF(ISBLANK(AF394),0,AF394/100*9.8*1/(AG394*6)*2*PI())</f>
        <v>0</v>
      </c>
      <c r="AI394" s="1">
        <f>IF(ISBLANK($C394),0,AH394/($C394/1000))</f>
        <v>0</v>
      </c>
      <c r="AJ394" s="1">
        <v>1.1499999999999999</v>
      </c>
      <c r="AK394" s="1"/>
      <c r="AL394" s="1">
        <v>3.5999999999999997E-2</v>
      </c>
      <c r="AM394" s="1"/>
      <c r="AN394" s="1">
        <f>IF(ISBLANK(AJ394),0,AJ394/100*9.8*1/(AL394*6)*2*PI())</f>
        <v>3.2783101116626829</v>
      </c>
      <c r="AO394" s="1">
        <f>IF(ISBLANK($C394),0,AN394/($C394/1000))</f>
        <v>482.10442818568868</v>
      </c>
      <c r="AP394" s="1">
        <v>0.92</v>
      </c>
      <c r="AQ394" s="1"/>
      <c r="AR394" s="1">
        <v>4.1000000000000002E-2</v>
      </c>
      <c r="AS394" s="1"/>
      <c r="AT394" s="1">
        <f>IF(ISBLANK(AP394),0,AP394/100*9.8*1/(AR394*6)*2*PI())</f>
        <v>2.3028129564850062</v>
      </c>
      <c r="AU394" s="1">
        <f>IF(ISBLANK($C394),0,AT394/($C394/1000))</f>
        <v>338.64896418897149</v>
      </c>
      <c r="AX394" s="1">
        <f>IF(ISBLANK(AV394),0,AV394/100*9.8*1/(AW394*6)*2*PI())</f>
        <v>0</v>
      </c>
      <c r="AY394" s="1">
        <f>IF(ISBLANK($C394),0,AX394/($C394/1000))</f>
        <v>0</v>
      </c>
      <c r="AZ394" s="1">
        <v>0.85</v>
      </c>
      <c r="BA394" s="1">
        <v>0.05</v>
      </c>
      <c r="BB394" s="1">
        <f>IF(ISBLANK(AZ394),0,AZ394/100*9.8*1/(BA394*6)*2*PI())</f>
        <v>1.7446311202935318</v>
      </c>
      <c r="BC394" s="1">
        <f>IF(ISBLANK($C394),0,BB394/($C394/1000))</f>
        <v>256.56340004316644</v>
      </c>
      <c r="BF394" s="1">
        <f>IF(ISBLANK(BD394),0,BD394/100*9.8*1/(BE394*6)*2*PI())</f>
        <v>0</v>
      </c>
      <c r="BG394" s="1">
        <f>IF(ISBLANK($C394),0,BF394/($C394/1000))</f>
        <v>0</v>
      </c>
      <c r="BL394" s="1">
        <f>IF(ISBLANK(BH394),0,BH394/100*9.8*1/(BJ394*6)*2*PI())</f>
        <v>0</v>
      </c>
      <c r="BM394" s="1">
        <f>IF(ISBLANK($C394),0,BL394/($C394/1000))</f>
        <v>0</v>
      </c>
      <c r="BP394" s="1">
        <f>IF(ISBLANK(BN394),0,BN394/100*9.8*1/(BO394*6)*2*PI())</f>
        <v>0</v>
      </c>
      <c r="BQ394" s="1">
        <f>IF(ISBLANK($C394),0,BP394/($C394/1000))</f>
        <v>0</v>
      </c>
      <c r="BR394" s="3" t="s">
        <v>751</v>
      </c>
    </row>
    <row r="395" spans="1:71" ht="13.5" customHeight="1">
      <c r="A395" s="1" t="s">
        <v>76</v>
      </c>
      <c r="B395" s="6" t="s">
        <v>708</v>
      </c>
      <c r="C395" s="1">
        <v>2.86</v>
      </c>
      <c r="H395" s="1">
        <f>IF(ISBLANK(D395),0,D395/100*9.8*1/(F395*6)*2*PI())</f>
        <v>0</v>
      </c>
      <c r="I395" s="1">
        <f>IF(ISBLANK($C395),0,H395/($C395/1000))</f>
        <v>0</v>
      </c>
      <c r="M395" s="1"/>
      <c r="N395" s="1">
        <f>IF(ISBLANK(J395),0,J395/100*9.8*1/(L395*6)*2*PI())</f>
        <v>0</v>
      </c>
      <c r="O395" s="1">
        <f>IF(ISBLANK($C395),0,N395/($C395/1000))</f>
        <v>0</v>
      </c>
      <c r="P395" s="1"/>
      <c r="Q395" s="1"/>
      <c r="R395" s="1"/>
      <c r="S395" s="1"/>
      <c r="T395" s="1">
        <f>IF(ISBLANK(P395),0,P395/100*9.8*1/(R395*6)*2*PI())</f>
        <v>0</v>
      </c>
      <c r="U395" s="1">
        <f>IF(ISBLANK($C395),0,T395/($C395/1000))</f>
        <v>0</v>
      </c>
      <c r="X395" s="1">
        <f>IF(ISBLANK(V395),0,V395/100*9.8*1/(W395*6)*2*PI())</f>
        <v>0</v>
      </c>
      <c r="Y395" s="1">
        <f>IF(ISBLANK($C395),0,X395/($C395/1000))</f>
        <v>0</v>
      </c>
      <c r="AC395" s="1"/>
      <c r="AD395" s="1">
        <f>IF(ISBLANK(Z395),0,Z395/100*9.8*1/(AB395*6)*2*PI())</f>
        <v>0</v>
      </c>
      <c r="AE395" s="1">
        <f>IF(ISBLANK($C395),0,AD395/($C395/1000))</f>
        <v>0</v>
      </c>
      <c r="AH395" s="1">
        <f>IF(ISBLANK(AF395),0,AF395/100*9.8*1/(AG395*6)*2*PI())</f>
        <v>0</v>
      </c>
      <c r="AI395" s="1">
        <f>IF(ISBLANK($C395),0,AH395/($C395/1000))</f>
        <v>0</v>
      </c>
      <c r="AN395" s="1">
        <f>IF(ISBLANK(AJ395),0,AJ395/100*9.8*1/(AL395*6)*2*PI())</f>
        <v>0</v>
      </c>
      <c r="AO395" s="1">
        <f>IF(ISBLANK($C395),0,AN395/($C395/1000))</f>
        <v>0</v>
      </c>
      <c r="AP395" s="1">
        <v>0.72</v>
      </c>
      <c r="AQ395" s="1"/>
      <c r="AR395" s="1">
        <v>4.9000000000000002E-2</v>
      </c>
      <c r="AS395" s="1"/>
      <c r="AT395" s="1">
        <f>IF(ISBLANK(AP395),0,AP395/100*9.8*1/(AR395*6)*2*PI())</f>
        <v>1.5079644737231004</v>
      </c>
      <c r="AU395" s="6">
        <f>IF(ISBLANK($C395),0,AT395/($C395/1000))</f>
        <v>527.26030549758764</v>
      </c>
      <c r="AX395" s="1">
        <f>IF(ISBLANK(AV395),0,AV395/100*9.8*1/(AW395*6)*2*PI())</f>
        <v>0</v>
      </c>
      <c r="AY395" s="1">
        <f>IF(ISBLANK($C395),0,AX395/($C395/1000))</f>
        <v>0</v>
      </c>
      <c r="BB395" s="1">
        <f>IF(ISBLANK(AZ395),0,AZ395/100*9.8*1/(BA395*6)*2*PI())</f>
        <v>0</v>
      </c>
      <c r="BC395" s="1">
        <f>IF(ISBLANK($C395),0,BB395/($C395/1000))</f>
        <v>0</v>
      </c>
      <c r="BF395" s="1">
        <f>IF(ISBLANK(BD395),0,BD395/100*9.8*1/(BE395*6)*2*PI())</f>
        <v>0</v>
      </c>
      <c r="BG395" s="1">
        <f>IF(ISBLANK($C395),0,BF395/($C395/1000))</f>
        <v>0</v>
      </c>
      <c r="BL395" s="1">
        <f>IF(ISBLANK(BH395),0,BH395/100*9.8*1/(BJ395*6)*2*PI())</f>
        <v>0</v>
      </c>
      <c r="BM395" s="1">
        <f>IF(ISBLANK($C395),0,BL395/($C395/1000))</f>
        <v>0</v>
      </c>
      <c r="BN395" s="1">
        <v>0.51</v>
      </c>
      <c r="BO395" s="1">
        <v>7.9000000000000001E-2</v>
      </c>
      <c r="BP395" s="1">
        <f>IF(ISBLANK(BN395),0,BN395/100*9.8*1/(BO395*6)*2*PI())</f>
        <v>0.66251814694691102</v>
      </c>
      <c r="BQ395" s="1">
        <f>IF(ISBLANK($C395),0,BP395/($C395/1000))</f>
        <v>231.64970172968918</v>
      </c>
      <c r="BR395" s="3" t="s">
        <v>709</v>
      </c>
    </row>
    <row r="396" spans="1:71" ht="13.5" customHeight="1">
      <c r="A396" s="1" t="s">
        <v>76</v>
      </c>
      <c r="B396" s="1" t="s">
        <v>780</v>
      </c>
      <c r="C396" s="1">
        <v>5.6</v>
      </c>
      <c r="H396" s="1">
        <f>IF(ISBLANK(D396),0,D396/100*9.8*1/(F396*6)*2*PI())</f>
        <v>0</v>
      </c>
      <c r="I396" s="1">
        <f>IF(ISBLANK($C396),0,H396/($C396/1000))</f>
        <v>0</v>
      </c>
      <c r="M396" s="1"/>
      <c r="N396" s="1">
        <f>IF(ISBLANK(J396),0,J396/100*9.8*1/(L396*6)*2*PI())</f>
        <v>0</v>
      </c>
      <c r="O396" s="1">
        <f>IF(ISBLANK($C396),0,N396/($C396/1000))</f>
        <v>0</v>
      </c>
      <c r="P396" s="1"/>
      <c r="Q396" s="1"/>
      <c r="R396" s="1"/>
      <c r="S396" s="1"/>
      <c r="T396" s="1">
        <f>IF(ISBLANK(P396),0,P396/100*9.8*1/(R396*6)*2*PI())</f>
        <v>0</v>
      </c>
      <c r="U396" s="1">
        <f>IF(ISBLANK($C396),0,T396/($C396/1000))</f>
        <v>0</v>
      </c>
      <c r="X396" s="1">
        <f>IF(ISBLANK(V396),0,V396/100*9.8*1/(W396*6)*2*PI())</f>
        <v>0</v>
      </c>
      <c r="Y396" s="1">
        <f>IF(ISBLANK($C396),0,X396/($C396/1000))</f>
        <v>0</v>
      </c>
      <c r="AC396" s="1"/>
      <c r="AD396" s="1">
        <f>IF(ISBLANK(Z396),0,Z396/100*9.8*1/(AB396*6)*2*PI())</f>
        <v>0</v>
      </c>
      <c r="AE396" s="1">
        <f>IF(ISBLANK($C396),0,AD396/($C396/1000))</f>
        <v>0</v>
      </c>
      <c r="AH396" s="1">
        <f>IF(ISBLANK(AF396),0,AF396/100*9.8*1/(AG396*6)*2*PI())</f>
        <v>0</v>
      </c>
      <c r="AI396" s="1">
        <f>IF(ISBLANK($C396),0,AH396/($C396/1000))</f>
        <v>0</v>
      </c>
      <c r="AN396" s="1">
        <f>IF(ISBLANK(AJ396),0,AJ396/100*9.8*1/(AL396*6)*2*PI())</f>
        <v>0</v>
      </c>
      <c r="AO396" s="1">
        <f>IF(ISBLANK($C396),0,AN396/($C396/1000))</f>
        <v>0</v>
      </c>
      <c r="AP396" s="1">
        <v>0.6</v>
      </c>
      <c r="AQ396" s="1"/>
      <c r="AR396" s="1">
        <v>4.8000000000000001E-2</v>
      </c>
      <c r="AS396" s="1"/>
      <c r="AT396" s="1">
        <f>IF(ISBLANK(AP396),0,AP396/100*9.8*1/(AR396*6)*2*PI())</f>
        <v>1.2828170002158321</v>
      </c>
      <c r="AU396" s="1">
        <f>IF(ISBLANK($C396),0,AT396/($C396/1000))</f>
        <v>229.07446432425573</v>
      </c>
      <c r="AV396" s="1">
        <v>0.45</v>
      </c>
      <c r="AW396" s="1">
        <v>5.1999999999999998E-2</v>
      </c>
      <c r="AX396" s="1">
        <f>IF(ISBLANK(AV396),0,AV396/100*9.8*1/(AW396*6)*2*PI())</f>
        <v>0.88810407707249939</v>
      </c>
      <c r="AY396" s="1">
        <f>IF(ISBLANK($C396),0,AX396/($C396/1000))</f>
        <v>158.59001376294631</v>
      </c>
      <c r="BB396" s="1">
        <f>IF(ISBLANK(AZ396),0,AZ396/100*9.8*1/(BA396*6)*2*PI())</f>
        <v>0</v>
      </c>
      <c r="BC396" s="1">
        <f>IF(ISBLANK($C396),0,BB396/($C396/1000))</f>
        <v>0</v>
      </c>
      <c r="BF396" s="1">
        <f>IF(ISBLANK(BD396),0,BD396/100*9.8*1/(BE396*6)*2*PI())</f>
        <v>0</v>
      </c>
      <c r="BG396" s="1">
        <f>IF(ISBLANK($C396),0,BF396/($C396/1000))</f>
        <v>0</v>
      </c>
      <c r="BL396" s="1">
        <f>IF(ISBLANK(BH396),0,BH396/100*9.8*1/(BJ396*6)*2*PI())</f>
        <v>0</v>
      </c>
      <c r="BM396" s="1">
        <f>IF(ISBLANK($C396),0,BL396/($C396/1000))</f>
        <v>0</v>
      </c>
      <c r="BP396" s="1">
        <f>IF(ISBLANK(BN396),0,BN396/100*9.8*1/(BO396*6)*2*PI())</f>
        <v>0</v>
      </c>
      <c r="BQ396" s="1">
        <f>IF(ISBLANK($C396),0,BP396/($C396/1000))</f>
        <v>0</v>
      </c>
      <c r="BR396" s="3" t="s">
        <v>781</v>
      </c>
    </row>
    <row r="397" spans="1:71" ht="13.5" customHeight="1">
      <c r="A397" s="1" t="s">
        <v>76</v>
      </c>
      <c r="B397" s="1" t="s">
        <v>774</v>
      </c>
      <c r="C397" s="1">
        <v>6.6</v>
      </c>
      <c r="H397" s="1">
        <f>IF(ISBLANK(D397),0,D397/100*9.8*1/(F397*6)*2*PI())</f>
        <v>0</v>
      </c>
      <c r="I397" s="1">
        <f>IF(ISBLANK($C397),0,H397/($C397/1000))</f>
        <v>0</v>
      </c>
      <c r="M397" s="1"/>
      <c r="N397" s="1">
        <f>IF(ISBLANK(J397),0,J397/100*9.8*1/(L397*6)*2*PI())</f>
        <v>0</v>
      </c>
      <c r="O397" s="1">
        <f>IF(ISBLANK($C397),0,N397/($C397/1000))</f>
        <v>0</v>
      </c>
      <c r="P397" s="1"/>
      <c r="Q397" s="1"/>
      <c r="R397" s="1"/>
      <c r="S397" s="1"/>
      <c r="T397" s="1">
        <f>IF(ISBLANK(P397),0,P397/100*9.8*1/(R397*6)*2*PI())</f>
        <v>0</v>
      </c>
      <c r="U397" s="1">
        <f>IF(ISBLANK($C397),0,T397/($C397/1000))</f>
        <v>0</v>
      </c>
      <c r="X397" s="1">
        <f>IF(ISBLANK(V397),0,V397/100*9.8*1/(W397*6)*2*PI())</f>
        <v>0</v>
      </c>
      <c r="Y397" s="1">
        <f>IF(ISBLANK($C397),0,X397/($C397/1000))</f>
        <v>0</v>
      </c>
      <c r="AC397" s="1"/>
      <c r="AD397" s="1">
        <f>IF(ISBLANK(Z397),0,Z397/100*9.8*1/(AB397*6)*2*PI())</f>
        <v>0</v>
      </c>
      <c r="AE397" s="1">
        <f>IF(ISBLANK($C397),0,AD397/($C397/1000))</f>
        <v>0</v>
      </c>
      <c r="AH397" s="1">
        <f>IF(ISBLANK(AF397),0,AF397/100*9.8*1/(AG397*6)*2*PI())</f>
        <v>0</v>
      </c>
      <c r="AI397" s="1">
        <f>IF(ISBLANK($C397),0,AH397/($C397/1000))</f>
        <v>0</v>
      </c>
      <c r="AJ397" s="1">
        <v>1.2</v>
      </c>
      <c r="AK397" s="1"/>
      <c r="AL397" s="1">
        <v>4.3999999999999997E-2</v>
      </c>
      <c r="AM397" s="1"/>
      <c r="AN397" s="1">
        <f>IF(ISBLANK(AJ397),0,AJ397/100*9.8*1/(AL397*6)*2*PI())</f>
        <v>2.7988734550163614</v>
      </c>
      <c r="AO397" s="1">
        <f>IF(ISBLANK($C397),0,AN397/($C397/1000))</f>
        <v>424.0717356085396</v>
      </c>
      <c r="AP397" s="1">
        <v>1.05</v>
      </c>
      <c r="AQ397" s="1"/>
      <c r="AR397" s="1">
        <v>5.6000000000000001E-2</v>
      </c>
      <c r="AS397" s="1"/>
      <c r="AT397" s="1">
        <f>IF(ISBLANK(AP397),0,AP397/100*9.8*1/(AR397*6)*2*PI())</f>
        <v>1.9242255003237485</v>
      </c>
      <c r="AU397" s="1">
        <f>IF(ISBLANK($C397),0,AT397/($C397/1000))</f>
        <v>291.54931823087099</v>
      </c>
      <c r="AX397" s="1">
        <f>IF(ISBLANK(AV397),0,AV397/100*9.8*1/(AW397*6)*2*PI())</f>
        <v>0</v>
      </c>
      <c r="AY397" s="1">
        <f>IF(ISBLANK($C397),0,AX397/($C397/1000))</f>
        <v>0</v>
      </c>
      <c r="BB397" s="1">
        <f>IF(ISBLANK(AZ397),0,AZ397/100*9.8*1/(BA397*6)*2*PI())</f>
        <v>0</v>
      </c>
      <c r="BC397" s="1">
        <f>IF(ISBLANK($C397),0,BB397/($C397/1000))</f>
        <v>0</v>
      </c>
      <c r="BF397" s="1">
        <f>IF(ISBLANK(BD397),0,BD397/100*9.8*1/(BE397*6)*2*PI())</f>
        <v>0</v>
      </c>
      <c r="BG397" s="1">
        <f>IF(ISBLANK($C397),0,BF397/($C397/1000))</f>
        <v>0</v>
      </c>
      <c r="BL397" s="1">
        <f>IF(ISBLANK(BH397),0,BH397/100*9.8*1/(BJ397*6)*2*PI())</f>
        <v>0</v>
      </c>
      <c r="BM397" s="1">
        <f>IF(ISBLANK($C397),0,BL397/($C397/1000))</f>
        <v>0</v>
      </c>
      <c r="BP397" s="1">
        <f>IF(ISBLANK(BN397),0,BN397/100*9.8*1/(BO397*6)*2*PI())</f>
        <v>0</v>
      </c>
      <c r="BQ397" s="1">
        <f>IF(ISBLANK($C397),0,BP397/($C397/1000))</f>
        <v>0</v>
      </c>
      <c r="BR397" s="3" t="s">
        <v>775</v>
      </c>
    </row>
    <row r="398" spans="1:71" ht="13.5" customHeight="1">
      <c r="A398" s="1" t="s">
        <v>76</v>
      </c>
      <c r="B398" s="1" t="s">
        <v>776</v>
      </c>
      <c r="C398" s="1">
        <v>6.6</v>
      </c>
      <c r="H398" s="1">
        <f>IF(ISBLANK(D398),0,D398/100*9.8*1/(F398*6)*2*PI())</f>
        <v>0</v>
      </c>
      <c r="I398" s="1">
        <f>IF(ISBLANK($C398),0,H398/($C398/1000))</f>
        <v>0</v>
      </c>
      <c r="M398" s="1"/>
      <c r="N398" s="1">
        <f>IF(ISBLANK(J398),0,J398/100*9.8*1/(L398*6)*2*PI())</f>
        <v>0</v>
      </c>
      <c r="O398" s="1">
        <f>IF(ISBLANK($C398),0,N398/($C398/1000))</f>
        <v>0</v>
      </c>
      <c r="P398" s="1"/>
      <c r="Q398" s="1"/>
      <c r="R398" s="1"/>
      <c r="S398" s="1"/>
      <c r="T398" s="1">
        <f>IF(ISBLANK(P398),0,P398/100*9.8*1/(R398*6)*2*PI())</f>
        <v>0</v>
      </c>
      <c r="U398" s="1">
        <f>IF(ISBLANK($C398),0,T398/($C398/1000))</f>
        <v>0</v>
      </c>
      <c r="X398" s="1">
        <f>IF(ISBLANK(V398),0,V398/100*9.8*1/(W398*6)*2*PI())</f>
        <v>0</v>
      </c>
      <c r="Y398" s="1">
        <f>IF(ISBLANK($C398),0,X398/($C398/1000))</f>
        <v>0</v>
      </c>
      <c r="AC398" s="1"/>
      <c r="AD398" s="1">
        <f>IF(ISBLANK(Z398),0,Z398/100*9.8*1/(AB398*6)*2*PI())</f>
        <v>0</v>
      </c>
      <c r="AE398" s="1">
        <f>IF(ISBLANK($C398),0,AD398/($C398/1000))</f>
        <v>0</v>
      </c>
      <c r="AH398" s="1">
        <f>IF(ISBLANK(AF398),0,AF398/100*9.8*1/(AG398*6)*2*PI())</f>
        <v>0</v>
      </c>
      <c r="AI398" s="1">
        <f>IF(ISBLANK($C398),0,AH398/($C398/1000))</f>
        <v>0</v>
      </c>
      <c r="AJ398" s="1">
        <v>0.93</v>
      </c>
      <c r="AK398" s="1"/>
      <c r="AL398" s="1">
        <v>3.4000000000000002E-2</v>
      </c>
      <c r="AM398" s="1"/>
      <c r="AN398" s="1">
        <f>IF(ISBLANK(AJ398),0,AJ398/100*9.8*1/(AL398*6)*2*PI())</f>
        <v>2.8071054357664091</v>
      </c>
      <c r="AO398" s="1">
        <f>IF(ISBLANK($C398),0,AN398/($C398/1000))</f>
        <v>425.31900541915292</v>
      </c>
      <c r="AP398" s="1">
        <v>0.72</v>
      </c>
      <c r="AQ398" s="1"/>
      <c r="AR398" s="1">
        <v>0.04</v>
      </c>
      <c r="AS398" s="1"/>
      <c r="AT398" s="1">
        <f>IF(ISBLANK(AP398),0,AP398/100*9.8*1/(AR398*6)*2*PI())</f>
        <v>1.8472564803107983</v>
      </c>
      <c r="AU398" s="1">
        <f>IF(ISBLANK($C398),0,AT398/($C398/1000))</f>
        <v>279.8873455016361</v>
      </c>
      <c r="AX398" s="1">
        <f>IF(ISBLANK(AV398),0,AV398/100*9.8*1/(AW398*6)*2*PI())</f>
        <v>0</v>
      </c>
      <c r="AY398" s="1">
        <f>IF(ISBLANK($C398),0,AX398/($C398/1000))</f>
        <v>0</v>
      </c>
      <c r="BB398" s="1">
        <f>IF(ISBLANK(AZ398),0,AZ398/100*9.8*1/(BA398*6)*2*PI())</f>
        <v>0</v>
      </c>
      <c r="BC398" s="1">
        <f>IF(ISBLANK($C398),0,BB398/($C398/1000))</f>
        <v>0</v>
      </c>
      <c r="BF398" s="1">
        <f>IF(ISBLANK(BD398),0,BD398/100*9.8*1/(BE398*6)*2*PI())</f>
        <v>0</v>
      </c>
      <c r="BG398" s="1">
        <f>IF(ISBLANK($C398),0,BF398/($C398/1000))</f>
        <v>0</v>
      </c>
      <c r="BL398" s="1">
        <f>IF(ISBLANK(BH398),0,BH398/100*9.8*1/(BJ398*6)*2*PI())</f>
        <v>0</v>
      </c>
      <c r="BM398" s="1">
        <f>IF(ISBLANK($C398),0,BL398/($C398/1000))</f>
        <v>0</v>
      </c>
      <c r="BP398" s="1">
        <f>IF(ISBLANK(BN398),0,BN398/100*9.8*1/(BO398*6)*2*PI())</f>
        <v>0</v>
      </c>
      <c r="BQ398" s="1">
        <f>IF(ISBLANK($C398),0,BP398/($C398/1000))</f>
        <v>0</v>
      </c>
      <c r="BR398" s="3" t="s">
        <v>777</v>
      </c>
    </row>
    <row r="399" spans="1:71" ht="13.5" customHeight="1">
      <c r="A399" s="1" t="s">
        <v>76</v>
      </c>
      <c r="B399" s="1" t="s">
        <v>705</v>
      </c>
      <c r="C399" s="1">
        <v>2.86</v>
      </c>
      <c r="H399" s="1">
        <f>IF(ISBLANK(D399),0,D399/100*9.8*1/(F399*6)*2*PI())</f>
        <v>0</v>
      </c>
      <c r="I399" s="1">
        <f>IF(ISBLANK($C399),0,H399/($C399/1000))</f>
        <v>0</v>
      </c>
      <c r="M399" s="1"/>
      <c r="N399" s="1">
        <f>IF(ISBLANK(J399),0,J399/100*9.8*1/(L399*6)*2*PI())</f>
        <v>0</v>
      </c>
      <c r="O399" s="1">
        <f>IF(ISBLANK($C399),0,N399/($C399/1000))</f>
        <v>0</v>
      </c>
      <c r="P399" s="1"/>
      <c r="Q399" s="1"/>
      <c r="R399" s="1"/>
      <c r="S399" s="1"/>
      <c r="T399" s="1">
        <f>IF(ISBLANK(P399),0,P399/100*9.8*1/(R399*6)*2*PI())</f>
        <v>0</v>
      </c>
      <c r="U399" s="1">
        <f>IF(ISBLANK($C399),0,T399/($C399/1000))</f>
        <v>0</v>
      </c>
      <c r="X399" s="1">
        <f>IF(ISBLANK(V399),0,V399/100*9.8*1/(W399*6)*2*PI())</f>
        <v>0</v>
      </c>
      <c r="Y399" s="1">
        <f>IF(ISBLANK($C399),0,X399/($C399/1000))</f>
        <v>0</v>
      </c>
      <c r="AC399" s="1"/>
      <c r="AD399" s="1">
        <f>IF(ISBLANK(Z399),0,Z399/100*9.8*1/(AB399*6)*2*PI())</f>
        <v>0</v>
      </c>
      <c r="AE399" s="1">
        <f>IF(ISBLANK($C399),0,AD399/($C399/1000))</f>
        <v>0</v>
      </c>
      <c r="AH399" s="1">
        <f>IF(ISBLANK(AF399),0,AF399/100*9.8*1/(AG399*6)*2*PI())</f>
        <v>0</v>
      </c>
      <c r="AI399" s="1">
        <f>IF(ISBLANK($C399),0,AH399/($C399/1000))</f>
        <v>0</v>
      </c>
      <c r="AJ399" s="1">
        <v>0.85</v>
      </c>
      <c r="AK399" s="1"/>
      <c r="AL399" s="1">
        <v>4.2999999999999997E-2</v>
      </c>
      <c r="AM399" s="1"/>
      <c r="AN399" s="1">
        <f>IF(ISBLANK(AJ399),0,AJ399/100*9.8*1/(AL399*6)*2*PI())</f>
        <v>2.0286408375506184</v>
      </c>
      <c r="AO399" s="1">
        <f>IF(ISBLANK($C399),0,AN399/($C399/1000))</f>
        <v>709.31497816455192</v>
      </c>
      <c r="AP399" s="1">
        <v>0.72</v>
      </c>
      <c r="AQ399" s="1"/>
      <c r="AR399" s="1">
        <v>4.9000000000000002E-2</v>
      </c>
      <c r="AS399" s="1"/>
      <c r="AT399" s="1">
        <f>IF(ISBLANK(AP399),0,AP399/100*9.8*1/(AR399*6)*2*PI())</f>
        <v>1.5079644737231004</v>
      </c>
      <c r="AU399" s="1">
        <f>IF(ISBLANK($C399),0,AT399/($C399/1000))</f>
        <v>527.26030549758764</v>
      </c>
      <c r="AX399" s="1">
        <f>IF(ISBLANK(AV399),0,AV399/100*9.8*1/(AW399*6)*2*PI())</f>
        <v>0</v>
      </c>
      <c r="AY399" s="1">
        <f>IF(ISBLANK($C399),0,AX399/($C399/1000))</f>
        <v>0</v>
      </c>
      <c r="BB399" s="1">
        <f>IF(ISBLANK(AZ399),0,AZ399/100*9.8*1/(BA399*6)*2*PI())</f>
        <v>0</v>
      </c>
      <c r="BC399" s="1">
        <f>IF(ISBLANK($C399),0,BB399/($C399/1000))</f>
        <v>0</v>
      </c>
      <c r="BF399" s="1">
        <f>IF(ISBLANK(BD399),0,BD399/100*9.8*1/(BE399*6)*2*PI())</f>
        <v>0</v>
      </c>
      <c r="BG399" s="1">
        <f>IF(ISBLANK($C399),0,BF399/($C399/1000))</f>
        <v>0</v>
      </c>
      <c r="BL399" s="1">
        <f>IF(ISBLANK(BH399),0,BH399/100*9.8*1/(BJ399*6)*2*PI())</f>
        <v>0</v>
      </c>
      <c r="BM399" s="1">
        <f>IF(ISBLANK($C399),0,BL399/($C399/1000))</f>
        <v>0</v>
      </c>
      <c r="BN399" s="1">
        <v>0.51</v>
      </c>
      <c r="BO399" s="1">
        <v>7.9000000000000001E-2</v>
      </c>
      <c r="BP399" s="1">
        <f>IF(ISBLANK(BN399),0,BN399/100*9.8*1/(BO399*6)*2*PI())</f>
        <v>0.66251814694691102</v>
      </c>
      <c r="BQ399" s="1">
        <f>IF(ISBLANK($C399),0,BP399/($C399/1000))</f>
        <v>231.64970172968918</v>
      </c>
      <c r="BR399" s="3" t="s">
        <v>706</v>
      </c>
      <c r="BS399" s="1" t="s">
        <v>707</v>
      </c>
    </row>
    <row r="400" spans="1:71" ht="13.5" customHeight="1">
      <c r="A400" s="1" t="s">
        <v>68</v>
      </c>
      <c r="B400" s="1" t="s">
        <v>796</v>
      </c>
      <c r="C400" s="1">
        <v>4.4000000000000004</v>
      </c>
      <c r="H400" s="1">
        <f>IF(ISBLANK(D400),0,D400/100*9.8*1/(F400*6)*2*PI())</f>
        <v>0</v>
      </c>
      <c r="I400" s="1">
        <f>IF(ISBLANK($C400),0,H400/($C400/1000))</f>
        <v>0</v>
      </c>
      <c r="M400" s="1"/>
      <c r="N400" s="1">
        <f>IF(ISBLANK(J400),0,J400/100*9.8*1/(L400*6)*2*PI())</f>
        <v>0</v>
      </c>
      <c r="O400" s="1">
        <f>IF(ISBLANK($C400),0,N400/($C400/1000))</f>
        <v>0</v>
      </c>
      <c r="P400" s="1"/>
      <c r="Q400" s="1"/>
      <c r="R400" s="1"/>
      <c r="S400" s="1"/>
      <c r="T400" s="1">
        <f>IF(ISBLANK(P400),0,P400/100*9.8*1/(R400*6)*2*PI())</f>
        <v>0</v>
      </c>
      <c r="U400" s="1">
        <f>IF(ISBLANK($C400),0,T400/($C400/1000))</f>
        <v>0</v>
      </c>
      <c r="X400" s="1">
        <f>IF(ISBLANK(V400),0,V400/100*9.8*1/(W400*6)*2*PI())</f>
        <v>0</v>
      </c>
      <c r="Y400" s="1">
        <f>IF(ISBLANK($C400),0,X400/($C400/1000))</f>
        <v>0</v>
      </c>
      <c r="AC400" s="1"/>
      <c r="AD400" s="1">
        <f>IF(ISBLANK(Z400),0,Z400/100*9.8*1/(AB400*6)*2*PI())</f>
        <v>0</v>
      </c>
      <c r="AE400" s="1">
        <f>IF(ISBLANK($C400),0,AD400/($C400/1000))</f>
        <v>0</v>
      </c>
      <c r="AH400" s="1">
        <f>IF(ISBLANK(AF400),0,AF400/100*9.8*1/(AG400*6)*2*PI())</f>
        <v>0</v>
      </c>
      <c r="AI400" s="1">
        <f>IF(ISBLANK($C400),0,AH400/($C400/1000))</f>
        <v>0</v>
      </c>
      <c r="AJ400" s="1">
        <v>1</v>
      </c>
      <c r="AK400" s="1"/>
      <c r="AL400" s="1">
        <v>7.0000000000000007E-2</v>
      </c>
      <c r="AM400" s="1"/>
      <c r="AN400" s="1">
        <f>IF(ISBLANK(AJ400),0,AJ400/100*9.8*1/(AL400*6)*2*PI())</f>
        <v>1.4660765716752366</v>
      </c>
      <c r="AO400" s="1">
        <f>IF(ISBLANK($C400),0,AN400/($C400/1000))</f>
        <v>333.19922083528104</v>
      </c>
      <c r="AT400" s="1">
        <f>IF(ISBLANK(AP400),0,AP400/100*9.8*1/(AR400*6)*2*PI())</f>
        <v>0</v>
      </c>
      <c r="AU400" s="1">
        <f>IF(ISBLANK($C400),0,AT400/($C400/1000))</f>
        <v>0</v>
      </c>
      <c r="AV400" s="1">
        <v>0.8</v>
      </c>
      <c r="AW400" s="1">
        <v>0.09</v>
      </c>
      <c r="AX400" s="1">
        <f>IF(ISBLANK(AV400),0,AV400/100*9.8*1/(AW400*6)*2*PI())</f>
        <v>0.91222542237570292</v>
      </c>
      <c r="AY400" s="1">
        <f>IF(ISBLANK($C400),0,AX400/($C400/1000))</f>
        <v>207.32395963084156</v>
      </c>
      <c r="BB400" s="1">
        <f>IF(ISBLANK(AZ400),0,AZ400/100*9.8*1/(BA400*6)*2*PI())</f>
        <v>0</v>
      </c>
      <c r="BC400" s="1">
        <f>IF(ISBLANK($C400),0,BB400/($C400/1000))</f>
        <v>0</v>
      </c>
      <c r="BF400" s="1">
        <f>IF(ISBLANK(BD400),0,BD400/100*9.8*1/(BE400*6)*2*PI())</f>
        <v>0</v>
      </c>
      <c r="BG400" s="1">
        <f>IF(ISBLANK($C400),0,BF400/($C400/1000))</f>
        <v>0</v>
      </c>
      <c r="BL400" s="1">
        <f>IF(ISBLANK(BH400),0,BH400/100*9.8*1/(BJ400*6)*2*PI())</f>
        <v>0</v>
      </c>
      <c r="BM400" s="1">
        <f>IF(ISBLANK($C400),0,BL400/($C400/1000))</f>
        <v>0</v>
      </c>
      <c r="BP400" s="1">
        <f>IF(ISBLANK(BN400),0,BN400/100*9.8*1/(BO400*6)*2*PI())</f>
        <v>0</v>
      </c>
      <c r="BQ400" s="1">
        <f>IF(ISBLANK($C400),0,BP400/($C400/1000))</f>
        <v>0</v>
      </c>
      <c r="BR400" s="3" t="s">
        <v>797</v>
      </c>
    </row>
    <row r="401" spans="1:70" ht="13.5" customHeight="1">
      <c r="A401" s="1" t="s">
        <v>68</v>
      </c>
      <c r="B401" s="1" t="s">
        <v>893</v>
      </c>
      <c r="C401" s="1">
        <v>27</v>
      </c>
      <c r="H401" s="1">
        <f>IF(ISBLANK(D401),0,D401/100*9.8*1/(F401*6)*2*PI())</f>
        <v>0</v>
      </c>
      <c r="I401" s="1">
        <f>IF(ISBLANK($C401),0,H401/($C401/1000))</f>
        <v>0</v>
      </c>
      <c r="M401" s="1"/>
      <c r="N401" s="1">
        <f>IF(ISBLANK(J401),0,J401/100*9.8*1/(L401*6)*2*PI())</f>
        <v>0</v>
      </c>
      <c r="O401" s="1">
        <f>IF(ISBLANK($C401),0,N401/($C401/1000))</f>
        <v>0</v>
      </c>
      <c r="P401" s="1"/>
      <c r="Q401" s="1"/>
      <c r="R401" s="1"/>
      <c r="S401" s="1"/>
      <c r="T401" s="1">
        <f>IF(ISBLANK(P401),0,P401/100*9.8*1/(R401*6)*2*PI())</f>
        <v>0</v>
      </c>
      <c r="U401" s="1">
        <f>IF(ISBLANK($C401),0,T401/($C401/1000))</f>
        <v>0</v>
      </c>
      <c r="X401" s="1">
        <f>IF(ISBLANK(V401),0,V401/100*9.8*1/(W401*6)*2*PI())</f>
        <v>0</v>
      </c>
      <c r="Y401" s="1">
        <f>IF(ISBLANK($C401),0,X401/($C401/1000))</f>
        <v>0</v>
      </c>
      <c r="AC401" s="1"/>
      <c r="AD401" s="1">
        <f>IF(ISBLANK(Z401),0,Z401/100*9.8*1/(AB401*6)*2*PI())</f>
        <v>0</v>
      </c>
      <c r="AE401" s="1">
        <f>IF(ISBLANK($C401),0,AD401/($C401/1000))</f>
        <v>0</v>
      </c>
      <c r="AH401" s="1">
        <f>IF(ISBLANK(AF401),0,AF401/100*9.8*1/(AG401*6)*2*PI())</f>
        <v>0</v>
      </c>
      <c r="AI401" s="1">
        <f>IF(ISBLANK($C401),0,AH401/($C401/1000))</f>
        <v>0</v>
      </c>
      <c r="AN401" s="1">
        <f>IF(ISBLANK(AJ401),0,AJ401/100*9.8*1/(AL401*6)*2*PI())</f>
        <v>0</v>
      </c>
      <c r="AO401" s="1">
        <f>IF(ISBLANK($C401),0,AN401/($C401/1000))</f>
        <v>0</v>
      </c>
      <c r="AT401" s="1">
        <f>IF(ISBLANK(AP401),0,AP401/100*9.8*1/(AR401*6)*2*PI())</f>
        <v>0</v>
      </c>
      <c r="AU401" s="1">
        <f>IF(ISBLANK($C401),0,AT401/($C401/1000))</f>
        <v>0</v>
      </c>
      <c r="AV401" s="1">
        <v>6.1</v>
      </c>
      <c r="AW401" s="1">
        <v>0.31</v>
      </c>
      <c r="AX401" s="1">
        <f>IF(ISBLANK(AV401),0,AV401/100*9.8*1/(AW401*6)*2*PI())</f>
        <v>2.0194022455010519</v>
      </c>
      <c r="AY401" s="1">
        <f>IF(ISBLANK($C401),0,AX401/($C401/1000))</f>
        <v>74.79267575929822</v>
      </c>
      <c r="BB401" s="1">
        <f>IF(ISBLANK(AZ401),0,AZ401/100*9.8*1/(BA401*6)*2*PI())</f>
        <v>0</v>
      </c>
      <c r="BC401" s="1">
        <f>IF(ISBLANK($C401),0,BB401/($C401/1000))</f>
        <v>0</v>
      </c>
      <c r="BF401" s="1">
        <f>IF(ISBLANK(BD401),0,BD401/100*9.8*1/(BE401*6)*2*PI())</f>
        <v>0</v>
      </c>
      <c r="BG401" s="1">
        <f>IF(ISBLANK($C401),0,BF401/($C401/1000))</f>
        <v>0</v>
      </c>
      <c r="BL401" s="1">
        <f>IF(ISBLANK(BH401),0,BH401/100*9.8*1/(BJ401*6)*2*PI())</f>
        <v>0</v>
      </c>
      <c r="BM401" s="1">
        <f>IF(ISBLANK($C401),0,BL401/($C401/1000))</f>
        <v>0</v>
      </c>
      <c r="BP401" s="1">
        <f>IF(ISBLANK(BN401),0,BN401/100*9.8*1/(BO401*6)*2*PI())</f>
        <v>0</v>
      </c>
      <c r="BQ401" s="1">
        <f>IF(ISBLANK($C401),0,BP401/($C401/1000))</f>
        <v>0</v>
      </c>
      <c r="BR401" s="3" t="s">
        <v>894</v>
      </c>
    </row>
    <row r="402" spans="1:70" ht="13.5" customHeight="1">
      <c r="A402" s="1" t="s">
        <v>68</v>
      </c>
      <c r="B402" s="1" t="s">
        <v>887</v>
      </c>
      <c r="C402" s="1">
        <v>31</v>
      </c>
      <c r="H402" s="1">
        <f>IF(ISBLANK(D402),0,D402/100*9.8*1/(F402*6)*2*PI())</f>
        <v>0</v>
      </c>
      <c r="I402" s="1">
        <f>IF(ISBLANK($C402),0,H402/($C402/1000))</f>
        <v>0</v>
      </c>
      <c r="M402" s="1"/>
      <c r="N402" s="1">
        <f>IF(ISBLANK(J402),0,J402/100*9.8*1/(L402*6)*2*PI())</f>
        <v>0</v>
      </c>
      <c r="O402" s="1">
        <f>IF(ISBLANK($C402),0,N402/($C402/1000))</f>
        <v>0</v>
      </c>
      <c r="P402" s="1"/>
      <c r="Q402" s="1"/>
      <c r="R402" s="1"/>
      <c r="S402" s="1"/>
      <c r="T402" s="1">
        <f>IF(ISBLANK(P402),0,P402/100*9.8*1/(R402*6)*2*PI())</f>
        <v>0</v>
      </c>
      <c r="U402" s="1">
        <f>IF(ISBLANK($C402),0,T402/($C402/1000))</f>
        <v>0</v>
      </c>
      <c r="X402" s="1">
        <f>IF(ISBLANK(V402),0,V402/100*9.8*1/(W402*6)*2*PI())</f>
        <v>0</v>
      </c>
      <c r="Y402" s="1">
        <f>IF(ISBLANK($C402),0,X402/($C402/1000))</f>
        <v>0</v>
      </c>
      <c r="AC402" s="1"/>
      <c r="AD402" s="1">
        <f>IF(ISBLANK(Z402),0,Z402/100*9.8*1/(AB402*6)*2*PI())</f>
        <v>0</v>
      </c>
      <c r="AE402" s="1">
        <f>IF(ISBLANK($C402),0,AD402/($C402/1000))</f>
        <v>0</v>
      </c>
      <c r="AH402" s="1">
        <f>IF(ISBLANK(AF402),0,AF402/100*9.8*1/(AG402*6)*2*PI())</f>
        <v>0</v>
      </c>
      <c r="AI402" s="1">
        <f>IF(ISBLANK($C402),0,AH402/($C402/1000))</f>
        <v>0</v>
      </c>
      <c r="AJ402" s="1">
        <v>7.8</v>
      </c>
      <c r="AK402" s="1"/>
      <c r="AL402" s="1">
        <v>0.24</v>
      </c>
      <c r="AM402" s="1"/>
      <c r="AN402" s="1">
        <f>IF(ISBLANK(AJ402),0,AJ402/100*9.8*1/(AL402*6)*2*PI())</f>
        <v>3.3353242005611641</v>
      </c>
      <c r="AO402" s="1">
        <f>IF(ISBLANK($C402),0,AN402/($C402/1000))</f>
        <v>107.59110324390852</v>
      </c>
      <c r="AT402" s="1">
        <f>IF(ISBLANK(AP402),0,AP402/100*9.8*1/(AR402*6)*2*PI())</f>
        <v>0</v>
      </c>
      <c r="AU402" s="1">
        <f>IF(ISBLANK($C402),0,AT402/($C402/1000))</f>
        <v>0</v>
      </c>
      <c r="AV402" s="1">
        <v>6.1</v>
      </c>
      <c r="AW402" s="1">
        <v>0.31</v>
      </c>
      <c r="AX402" s="1">
        <f>IF(ISBLANK(AV402),0,AV402/100*9.8*1/(AW402*6)*2*PI())</f>
        <v>2.0194022455010519</v>
      </c>
      <c r="AY402" s="1">
        <f>IF(ISBLANK($C402),0,AX402/($C402/1000))</f>
        <v>65.142007919388774</v>
      </c>
      <c r="BB402" s="1">
        <f>IF(ISBLANK(AZ402),0,AZ402/100*9.8*1/(BA402*6)*2*PI())</f>
        <v>0</v>
      </c>
      <c r="BC402" s="1">
        <f>IF(ISBLANK($C402),0,BB402/($C402/1000))</f>
        <v>0</v>
      </c>
      <c r="BF402" s="1">
        <f>IF(ISBLANK(BD402),0,BD402/100*9.8*1/(BE402*6)*2*PI())</f>
        <v>0</v>
      </c>
      <c r="BG402" s="1">
        <f>IF(ISBLANK($C402),0,BF402/($C402/1000))</f>
        <v>0</v>
      </c>
      <c r="BL402" s="1">
        <f>IF(ISBLANK(BH402),0,BH402/100*9.8*1/(BJ402*6)*2*PI())</f>
        <v>0</v>
      </c>
      <c r="BM402" s="1">
        <f>IF(ISBLANK($C402),0,BL402/($C402/1000))</f>
        <v>0</v>
      </c>
      <c r="BP402" s="1">
        <f>IF(ISBLANK(BN402),0,BN402/100*9.8*1/(BO402*6)*2*PI())</f>
        <v>0</v>
      </c>
      <c r="BQ402" s="1">
        <f>IF(ISBLANK($C402),0,BP402/($C402/1000))</f>
        <v>0</v>
      </c>
      <c r="BR402" s="3" t="s">
        <v>888</v>
      </c>
    </row>
    <row r="403" spans="1:70" ht="13.5" customHeight="1">
      <c r="A403" s="1" t="s">
        <v>68</v>
      </c>
      <c r="B403" s="1" t="s">
        <v>822</v>
      </c>
      <c r="C403" s="1">
        <v>16.3</v>
      </c>
      <c r="H403" s="1">
        <f>IF(ISBLANK(D403),0,D403/100*9.8*1/(F403*6)*2*PI())</f>
        <v>0</v>
      </c>
      <c r="I403" s="1">
        <f>IF(ISBLANK($C403),0,H403/($C403/1000))</f>
        <v>0</v>
      </c>
      <c r="M403" s="1"/>
      <c r="N403" s="1">
        <f>IF(ISBLANK(J403),0,J403/100*9.8*1/(L403*6)*2*PI())</f>
        <v>0</v>
      </c>
      <c r="O403" s="1">
        <f>IF(ISBLANK($C403),0,N403/($C403/1000))</f>
        <v>0</v>
      </c>
      <c r="P403" s="1"/>
      <c r="Q403" s="1"/>
      <c r="R403" s="1"/>
      <c r="S403" s="1"/>
      <c r="T403" s="1">
        <f>IF(ISBLANK(P403),0,P403/100*9.8*1/(R403*6)*2*PI())</f>
        <v>0</v>
      </c>
      <c r="U403" s="1">
        <f>IF(ISBLANK($C403),0,T403/($C403/1000))</f>
        <v>0</v>
      </c>
      <c r="X403" s="1">
        <f>IF(ISBLANK(V403),0,V403/100*9.8*1/(W403*6)*2*PI())</f>
        <v>0</v>
      </c>
      <c r="Y403" s="1">
        <f>IF(ISBLANK($C403),0,X403/($C403/1000))</f>
        <v>0</v>
      </c>
      <c r="AC403" s="1"/>
      <c r="AD403" s="1">
        <f>IF(ISBLANK(Z403),0,Z403/100*9.8*1/(AB403*6)*2*PI())</f>
        <v>0</v>
      </c>
      <c r="AE403" s="1">
        <f>IF(ISBLANK($C403),0,AD403/($C403/1000))</f>
        <v>0</v>
      </c>
      <c r="AH403" s="1">
        <f>IF(ISBLANK(AF403),0,AF403/100*9.8*1/(AG403*6)*2*PI())</f>
        <v>0</v>
      </c>
      <c r="AI403" s="1">
        <f>IF(ISBLANK($C403),0,AH403/($C403/1000))</f>
        <v>0</v>
      </c>
      <c r="AJ403" s="1">
        <v>4.7</v>
      </c>
      <c r="AK403" s="1"/>
      <c r="AL403" s="1">
        <v>0.14000000000000001</v>
      </c>
      <c r="AM403" s="1"/>
      <c r="AN403" s="1">
        <f>IF(ISBLANK(AJ403),0,AJ403/100*9.8*1/(AL403*6)*2*PI())</f>
        <v>3.4452799434368067</v>
      </c>
      <c r="AO403" s="1">
        <f>IF(ISBLANK($C403),0,AN403/($C403/1000))</f>
        <v>211.3668676955096</v>
      </c>
      <c r="AT403" s="1">
        <f>IF(ISBLANK(AP403),0,AP403/100*9.8*1/(AR403*6)*2*PI())</f>
        <v>0</v>
      </c>
      <c r="AU403" s="1">
        <f>IF(ISBLANK($C403),0,AT403/($C403/1000))</f>
        <v>0</v>
      </c>
      <c r="AV403" s="1">
        <v>4.2</v>
      </c>
      <c r="AW403" s="1">
        <v>0.16</v>
      </c>
      <c r="AX403" s="1">
        <f>IF(ISBLANK(AV403),0,AV403/100*9.8*1/(AW403*6)*2*PI())</f>
        <v>2.6939157004532479</v>
      </c>
      <c r="AY403" s="1">
        <f>IF(ISBLANK($C403),0,AX403/($C403/1000))</f>
        <v>165.27090186829739</v>
      </c>
      <c r="BB403" s="1">
        <f>IF(ISBLANK(AZ403),0,AZ403/100*9.8*1/(BA403*6)*2*PI())</f>
        <v>0</v>
      </c>
      <c r="BC403" s="1">
        <f>IF(ISBLANK($C403),0,BB403/($C403/1000))</f>
        <v>0</v>
      </c>
      <c r="BF403" s="1">
        <f>IF(ISBLANK(BD403),0,BD403/100*9.8*1/(BE403*6)*2*PI())</f>
        <v>0</v>
      </c>
      <c r="BG403" s="1">
        <f>IF(ISBLANK($C403),0,BF403/($C403/1000))</f>
        <v>0</v>
      </c>
      <c r="BL403" s="1">
        <f>IF(ISBLANK(BH403),0,BH403/100*9.8*1/(BJ403*6)*2*PI())</f>
        <v>0</v>
      </c>
      <c r="BM403" s="1">
        <f>IF(ISBLANK($C403),0,BL403/($C403/1000))</f>
        <v>0</v>
      </c>
      <c r="BP403" s="1">
        <f>IF(ISBLANK(BN403),0,BN403/100*9.8*1/(BO403*6)*2*PI())</f>
        <v>0</v>
      </c>
      <c r="BQ403" s="1">
        <f>IF(ISBLANK($C403),0,BP403/($C403/1000))</f>
        <v>0</v>
      </c>
      <c r="BR403" s="3" t="s">
        <v>823</v>
      </c>
    </row>
    <row r="404" spans="1:70" ht="13.5" customHeight="1">
      <c r="A404" s="1" t="s">
        <v>68</v>
      </c>
      <c r="B404" s="1" t="s">
        <v>891</v>
      </c>
      <c r="C404" s="1">
        <v>42</v>
      </c>
      <c r="H404" s="1">
        <f>IF(ISBLANK(D404),0,D404/100*9.8*1/(F404*6)*2*PI())</f>
        <v>0</v>
      </c>
      <c r="I404" s="1">
        <f>IF(ISBLANK($C404),0,H404/($C404/1000))</f>
        <v>0</v>
      </c>
      <c r="M404" s="1"/>
      <c r="N404" s="1">
        <f>IF(ISBLANK(J404),0,J404/100*9.8*1/(L404*6)*2*PI())</f>
        <v>0</v>
      </c>
      <c r="O404" s="1">
        <f>IF(ISBLANK($C404),0,N404/($C404/1000))</f>
        <v>0</v>
      </c>
      <c r="P404" s="1"/>
      <c r="Q404" s="1"/>
      <c r="R404" s="1"/>
      <c r="S404" s="1"/>
      <c r="T404" s="1">
        <f>IF(ISBLANK(P404),0,P404/100*9.8*1/(R404*6)*2*PI())</f>
        <v>0</v>
      </c>
      <c r="U404" s="1">
        <f>IF(ISBLANK($C404),0,T404/($C404/1000))</f>
        <v>0</v>
      </c>
      <c r="X404" s="1">
        <f>IF(ISBLANK(V404),0,V404/100*9.8*1/(W404*6)*2*PI())</f>
        <v>0</v>
      </c>
      <c r="Y404" s="1">
        <f>IF(ISBLANK($C404),0,X404/($C404/1000))</f>
        <v>0</v>
      </c>
      <c r="AC404" s="1"/>
      <c r="AD404" s="1">
        <f>IF(ISBLANK(Z404),0,Z404/100*9.8*1/(AB404*6)*2*PI())</f>
        <v>0</v>
      </c>
      <c r="AE404" s="1">
        <f>IF(ISBLANK($C404),0,AD404/($C404/1000))</f>
        <v>0</v>
      </c>
      <c r="AH404" s="1">
        <f>IF(ISBLANK(AF404),0,AF404/100*9.8*1/(AG404*6)*2*PI())</f>
        <v>0</v>
      </c>
      <c r="AI404" s="1">
        <f>IF(ISBLANK($C404),0,AH404/($C404/1000))</f>
        <v>0</v>
      </c>
      <c r="AJ404" s="1">
        <v>4.4000000000000004</v>
      </c>
      <c r="AK404" s="1"/>
      <c r="AL404" s="1">
        <v>0.25</v>
      </c>
      <c r="AM404" s="1"/>
      <c r="AN404" s="1">
        <f>IF(ISBLANK(AJ404),0,AJ404/100*9.8*1/(AL404*6)*2*PI())</f>
        <v>1.806206336303892</v>
      </c>
      <c r="AO404" s="1">
        <f>IF(ISBLANK($C404),0,AN404/($C404/1000))</f>
        <v>43.004912769140283</v>
      </c>
      <c r="AT404" s="1">
        <f>IF(ISBLANK(AP404),0,AP404/100*9.8*1/(AR404*6)*2*PI())</f>
        <v>0</v>
      </c>
      <c r="AU404" s="1">
        <f>IF(ISBLANK($C404),0,AT404/($C404/1000))</f>
        <v>0</v>
      </c>
      <c r="AV404" s="1">
        <v>3.5</v>
      </c>
      <c r="AW404" s="1">
        <v>0.25</v>
      </c>
      <c r="AX404" s="1">
        <f>IF(ISBLANK(AV404),0,AV404/100*9.8*1/(AW404*6)*2*PI())</f>
        <v>1.4367550402417324</v>
      </c>
      <c r="AY404" s="1">
        <f>IF(ISBLANK($C404),0,AX404/($C404/1000))</f>
        <v>34.208453339088862</v>
      </c>
      <c r="BB404" s="1">
        <f>IF(ISBLANK(AZ404),0,AZ404/100*9.8*1/(BA404*6)*2*PI())</f>
        <v>0</v>
      </c>
      <c r="BC404" s="1">
        <f>IF(ISBLANK($C404),0,BB404/($C404/1000))</f>
        <v>0</v>
      </c>
      <c r="BF404" s="1">
        <f>IF(ISBLANK(BD404),0,BD404/100*9.8*1/(BE404*6)*2*PI())</f>
        <v>0</v>
      </c>
      <c r="BG404" s="1">
        <f>IF(ISBLANK($C404),0,BF404/($C404/1000))</f>
        <v>0</v>
      </c>
      <c r="BL404" s="1">
        <f>IF(ISBLANK(BH404),0,BH404/100*9.8*1/(BJ404*6)*2*PI())</f>
        <v>0</v>
      </c>
      <c r="BM404" s="1">
        <f>IF(ISBLANK($C404),0,BL404/($C404/1000))</f>
        <v>0</v>
      </c>
      <c r="BP404" s="1">
        <f>IF(ISBLANK(BN404),0,BN404/100*9.8*1/(BO404*6)*2*PI())</f>
        <v>0</v>
      </c>
      <c r="BQ404" s="1">
        <f>IF(ISBLANK($C404),0,BP404/($C404/1000))</f>
        <v>0</v>
      </c>
      <c r="BR404" s="3" t="s">
        <v>892</v>
      </c>
    </row>
    <row r="405" spans="1:70" ht="13.5" customHeight="1">
      <c r="A405" s="1" t="s">
        <v>68</v>
      </c>
      <c r="B405" s="1" t="s">
        <v>836</v>
      </c>
      <c r="C405" s="1">
        <v>51</v>
      </c>
      <c r="H405" s="1">
        <f>IF(ISBLANK(D405),0,D405/100*9.8*1/(F405*6)*2*PI())</f>
        <v>0</v>
      </c>
      <c r="I405" s="1">
        <f>IF(ISBLANK($C405),0,H405/($C405/1000))</f>
        <v>0</v>
      </c>
      <c r="M405" s="1"/>
      <c r="N405" s="1">
        <f>IF(ISBLANK(J405),0,J405/100*9.8*1/(L405*6)*2*PI())</f>
        <v>0</v>
      </c>
      <c r="O405" s="1">
        <f>IF(ISBLANK($C405),0,N405/($C405/1000))</f>
        <v>0</v>
      </c>
      <c r="P405" s="1"/>
      <c r="Q405" s="1"/>
      <c r="R405" s="1"/>
      <c r="S405" s="1"/>
      <c r="T405" s="1">
        <f>IF(ISBLANK(P405),0,P405/100*9.8*1/(R405*6)*2*PI())</f>
        <v>0</v>
      </c>
      <c r="U405" s="1">
        <f>IF(ISBLANK($C405),0,T405/($C405/1000))</f>
        <v>0</v>
      </c>
      <c r="X405" s="1">
        <f>IF(ISBLANK(V405),0,V405/100*9.8*1/(W405*6)*2*PI())</f>
        <v>0</v>
      </c>
      <c r="Y405" s="1">
        <f>IF(ISBLANK($C405),0,X405/($C405/1000))</f>
        <v>0</v>
      </c>
      <c r="AC405" s="1"/>
      <c r="AD405" s="1">
        <f>IF(ISBLANK(Z405),0,Z405/100*9.8*1/(AB405*6)*2*PI())</f>
        <v>0</v>
      </c>
      <c r="AE405" s="1">
        <f>IF(ISBLANK($C405),0,AD405/($C405/1000))</f>
        <v>0</v>
      </c>
      <c r="AH405" s="1">
        <f>IF(ISBLANK(AF405),0,AF405/100*9.8*1/(AG405*6)*2*PI())</f>
        <v>0</v>
      </c>
      <c r="AI405" s="1">
        <f>IF(ISBLANK($C405),0,AH405/($C405/1000))</f>
        <v>0</v>
      </c>
      <c r="AJ405" s="1">
        <v>10.199999999999999</v>
      </c>
      <c r="AK405" s="1"/>
      <c r="AL405" s="1">
        <v>0.12</v>
      </c>
      <c r="AM405" s="1"/>
      <c r="AN405" s="1">
        <f>IF(ISBLANK(AJ405),0,AJ405/100*9.8*1/(AL405*6)*2*PI())</f>
        <v>8.7231556014676599</v>
      </c>
      <c r="AO405" s="1">
        <f>IF(ISBLANK($C405),0,AN405/($C405/1000))</f>
        <v>171.04226669544431</v>
      </c>
      <c r="AT405" s="1">
        <f>IF(ISBLANK(AP405),0,AP405/100*9.8*1/(AR405*6)*2*PI())</f>
        <v>0</v>
      </c>
      <c r="AU405" s="1">
        <f>IF(ISBLANK($C405),0,AT405/($C405/1000))</f>
        <v>0</v>
      </c>
      <c r="AV405" s="1">
        <v>8.1999999999999993</v>
      </c>
      <c r="AW405" s="1">
        <v>0.14000000000000001</v>
      </c>
      <c r="AX405" s="1">
        <f>IF(ISBLANK(AV405),0,AV405/100*9.8*1/(AW405*6)*2*PI())</f>
        <v>6.01091394386847</v>
      </c>
      <c r="AY405" s="1">
        <f>IF(ISBLANK($C405),0,AX405/($C405/1000))</f>
        <v>117.86105772291118</v>
      </c>
      <c r="BB405" s="1">
        <f>IF(ISBLANK(AZ405),0,AZ405/100*9.8*1/(BA405*6)*2*PI())</f>
        <v>0</v>
      </c>
      <c r="BC405" s="1">
        <f>IF(ISBLANK($C405),0,BB405/($C405/1000))</f>
        <v>0</v>
      </c>
      <c r="BF405" s="1">
        <f>IF(ISBLANK(BD405),0,BD405/100*9.8*1/(BE405*6)*2*PI())</f>
        <v>0</v>
      </c>
      <c r="BG405" s="1">
        <f>IF(ISBLANK($C405),0,BF405/($C405/1000))</f>
        <v>0</v>
      </c>
      <c r="BL405" s="1">
        <f>IF(ISBLANK(BH405),0,BH405/100*9.8*1/(BJ405*6)*2*PI())</f>
        <v>0</v>
      </c>
      <c r="BM405" s="1">
        <f>IF(ISBLANK($C405),0,BL405/($C405/1000))</f>
        <v>0</v>
      </c>
      <c r="BP405" s="1">
        <f>IF(ISBLANK(BN405),0,BN405/100*9.8*1/(BO405*6)*2*PI())</f>
        <v>0</v>
      </c>
      <c r="BQ405" s="1">
        <f>IF(ISBLANK($C405),0,BP405/($C405/1000))</f>
        <v>0</v>
      </c>
      <c r="BR405" s="3" t="s">
        <v>837</v>
      </c>
    </row>
    <row r="406" spans="1:70" ht="13.5" customHeight="1">
      <c r="A406" s="1" t="s">
        <v>68</v>
      </c>
      <c r="B406" s="1" t="s">
        <v>838</v>
      </c>
      <c r="C406" s="1">
        <v>51</v>
      </c>
      <c r="H406" s="1">
        <f>IF(ISBLANK(D406),0,D406/100*9.8*1/(F406*6)*2*PI())</f>
        <v>0</v>
      </c>
      <c r="I406" s="1">
        <f>IF(ISBLANK($C406),0,H406/($C406/1000))</f>
        <v>0</v>
      </c>
      <c r="M406" s="1"/>
      <c r="N406" s="1">
        <f>IF(ISBLANK(J406),0,J406/100*9.8*1/(L406*6)*2*PI())</f>
        <v>0</v>
      </c>
      <c r="O406" s="1">
        <f>IF(ISBLANK($C406),0,N406/($C406/1000))</f>
        <v>0</v>
      </c>
      <c r="P406" s="1"/>
      <c r="Q406" s="1"/>
      <c r="R406" s="1"/>
      <c r="S406" s="1"/>
      <c r="T406" s="1">
        <f>IF(ISBLANK(P406),0,P406/100*9.8*1/(R406*6)*2*PI())</f>
        <v>0</v>
      </c>
      <c r="U406" s="1">
        <f>IF(ISBLANK($C406),0,T406/($C406/1000))</f>
        <v>0</v>
      </c>
      <c r="X406" s="1">
        <f>IF(ISBLANK(V406),0,V406/100*9.8*1/(W406*6)*2*PI())</f>
        <v>0</v>
      </c>
      <c r="Y406" s="1">
        <f>IF(ISBLANK($C406),0,X406/($C406/1000))</f>
        <v>0</v>
      </c>
      <c r="AC406" s="1"/>
      <c r="AD406" s="1">
        <f>IF(ISBLANK(Z406),0,Z406/100*9.8*1/(AB406*6)*2*PI())</f>
        <v>0</v>
      </c>
      <c r="AE406" s="1">
        <f>IF(ISBLANK($C406),0,AD406/($C406/1000))</f>
        <v>0</v>
      </c>
      <c r="AH406" s="1">
        <f>IF(ISBLANK(AF406),0,AF406/100*9.8*1/(AG406*6)*2*PI())</f>
        <v>0</v>
      </c>
      <c r="AI406" s="1">
        <f>IF(ISBLANK($C406),0,AH406/($C406/1000))</f>
        <v>0</v>
      </c>
      <c r="AJ406" s="1">
        <v>10.199999999999999</v>
      </c>
      <c r="AK406" s="1"/>
      <c r="AL406" s="1">
        <v>0.12</v>
      </c>
      <c r="AM406" s="1"/>
      <c r="AN406" s="1">
        <f>IF(ISBLANK(AJ406),0,AJ406/100*9.8*1/(AL406*6)*2*PI())</f>
        <v>8.7231556014676599</v>
      </c>
      <c r="AO406" s="1">
        <f>IF(ISBLANK($C406),0,AN406/($C406/1000))</f>
        <v>171.04226669544431</v>
      </c>
      <c r="AT406" s="1">
        <f>IF(ISBLANK(AP406),0,AP406/100*9.8*1/(AR406*6)*2*PI())</f>
        <v>0</v>
      </c>
      <c r="AU406" s="1">
        <f>IF(ISBLANK($C406),0,AT406/($C406/1000))</f>
        <v>0</v>
      </c>
      <c r="AV406" s="1">
        <v>8.1999999999999993</v>
      </c>
      <c r="AW406" s="1">
        <v>0.14000000000000001</v>
      </c>
      <c r="AX406" s="1">
        <f>IF(ISBLANK(AV406),0,AV406/100*9.8*1/(AW406*6)*2*PI())</f>
        <v>6.01091394386847</v>
      </c>
      <c r="AY406" s="1">
        <f>IF(ISBLANK($C406),0,AX406/($C406/1000))</f>
        <v>117.86105772291118</v>
      </c>
      <c r="BB406" s="1">
        <f>IF(ISBLANK(AZ406),0,AZ406/100*9.8*1/(BA406*6)*2*PI())</f>
        <v>0</v>
      </c>
      <c r="BC406" s="1">
        <f>IF(ISBLANK($C406),0,BB406/($C406/1000))</f>
        <v>0</v>
      </c>
      <c r="BF406" s="1">
        <f>IF(ISBLANK(BD406),0,BD406/100*9.8*1/(BE406*6)*2*PI())</f>
        <v>0</v>
      </c>
      <c r="BG406" s="1">
        <f>IF(ISBLANK($C406),0,BF406/($C406/1000))</f>
        <v>0</v>
      </c>
      <c r="BL406" s="1">
        <f>IF(ISBLANK(BH406),0,BH406/100*9.8*1/(BJ406*6)*2*PI())</f>
        <v>0</v>
      </c>
      <c r="BM406" s="1">
        <f>IF(ISBLANK($C406),0,BL406/($C406/1000))</f>
        <v>0</v>
      </c>
      <c r="BP406" s="1">
        <f>IF(ISBLANK(BN406),0,BN406/100*9.8*1/(BO406*6)*2*PI())</f>
        <v>0</v>
      </c>
      <c r="BQ406" s="1">
        <f>IF(ISBLANK($C406),0,BP406/($C406/1000))</f>
        <v>0</v>
      </c>
      <c r="BR406" s="3" t="s">
        <v>839</v>
      </c>
    </row>
    <row r="407" spans="1:70" ht="13.5" customHeight="1">
      <c r="A407" s="1" t="s">
        <v>68</v>
      </c>
      <c r="B407" s="1" t="s">
        <v>876</v>
      </c>
      <c r="C407" s="1">
        <v>51</v>
      </c>
      <c r="H407" s="1">
        <f>IF(ISBLANK(D407),0,D407/100*9.8*1/(F407*6)*2*PI())</f>
        <v>0</v>
      </c>
      <c r="I407" s="1">
        <f>IF(ISBLANK($C407),0,H407/($C407/1000))</f>
        <v>0</v>
      </c>
      <c r="M407" s="1"/>
      <c r="N407" s="1">
        <f>IF(ISBLANK(J407),0,J407/100*9.8*1/(L407*6)*2*PI())</f>
        <v>0</v>
      </c>
      <c r="O407" s="1">
        <f>IF(ISBLANK($C407),0,N407/($C407/1000))</f>
        <v>0</v>
      </c>
      <c r="P407" s="1"/>
      <c r="Q407" s="1"/>
      <c r="R407" s="1"/>
      <c r="S407" s="1"/>
      <c r="T407" s="1">
        <f>IF(ISBLANK(P407),0,P407/100*9.8*1/(R407*6)*2*PI())</f>
        <v>0</v>
      </c>
      <c r="U407" s="1">
        <f>IF(ISBLANK($C407),0,T407/($C407/1000))</f>
        <v>0</v>
      </c>
      <c r="X407" s="1">
        <f>IF(ISBLANK(V407),0,V407/100*9.8*1/(W407*6)*2*PI())</f>
        <v>0</v>
      </c>
      <c r="Y407" s="1">
        <f>IF(ISBLANK($C407),0,X407/($C407/1000))</f>
        <v>0</v>
      </c>
      <c r="AC407" s="1"/>
      <c r="AD407" s="1">
        <f>IF(ISBLANK(Z407),0,Z407/100*9.8*1/(AB407*6)*2*PI())</f>
        <v>0</v>
      </c>
      <c r="AE407" s="1">
        <f>IF(ISBLANK($C407),0,AD407/($C407/1000))</f>
        <v>0</v>
      </c>
      <c r="AH407" s="1">
        <f>IF(ISBLANK(AF407),0,AF407/100*9.8*1/(AG407*6)*2*PI())</f>
        <v>0</v>
      </c>
      <c r="AI407" s="1">
        <f>IF(ISBLANK($C407),0,AH407/($C407/1000))</f>
        <v>0</v>
      </c>
      <c r="AJ407" s="1">
        <v>6.8</v>
      </c>
      <c r="AK407" s="1"/>
      <c r="AL407" s="1">
        <v>0.1</v>
      </c>
      <c r="AM407" s="1"/>
      <c r="AN407" s="1">
        <f>IF(ISBLANK(AJ407),0,AJ407/100*9.8*1/(AL407*6)*2*PI())</f>
        <v>6.9785244811741274</v>
      </c>
      <c r="AO407" s="1">
        <f>IF(ISBLANK($C407),0,AN407/($C407/1000))</f>
        <v>136.83381335635545</v>
      </c>
      <c r="AT407" s="1">
        <f>IF(ISBLANK(AP407),0,AP407/100*9.8*1/(AR407*6)*2*PI())</f>
        <v>0</v>
      </c>
      <c r="AU407" s="1">
        <f>IF(ISBLANK($C407),0,AT407/($C407/1000))</f>
        <v>0</v>
      </c>
      <c r="AV407" s="1">
        <v>5.4</v>
      </c>
      <c r="AW407" s="1">
        <v>0.12</v>
      </c>
      <c r="AX407" s="1">
        <f>IF(ISBLANK(AV407),0,AV407/100*9.8*1/(AW407*6)*2*PI())</f>
        <v>4.6181412007769973</v>
      </c>
      <c r="AY407" s="1">
        <f>IF(ISBLANK($C407),0,AX407/($C407/1000))</f>
        <v>90.55178825052937</v>
      </c>
      <c r="BB407" s="1">
        <f>IF(ISBLANK(AZ407),0,AZ407/100*9.8*1/(BA407*6)*2*PI())</f>
        <v>0</v>
      </c>
      <c r="BC407" s="1">
        <f>IF(ISBLANK($C407),0,BB407/($C407/1000))</f>
        <v>0</v>
      </c>
      <c r="BF407" s="1">
        <f>IF(ISBLANK(BD407),0,BD407/100*9.8*1/(BE407*6)*2*PI())</f>
        <v>0</v>
      </c>
      <c r="BG407" s="1">
        <f>IF(ISBLANK($C407),0,BF407/($C407/1000))</f>
        <v>0</v>
      </c>
      <c r="BL407" s="1">
        <f>IF(ISBLANK(BH407),0,BH407/100*9.8*1/(BJ407*6)*2*PI())</f>
        <v>0</v>
      </c>
      <c r="BM407" s="1">
        <f>IF(ISBLANK($C407),0,BL407/($C407/1000))</f>
        <v>0</v>
      </c>
      <c r="BP407" s="1">
        <f>IF(ISBLANK(BN407),0,BN407/100*9.8*1/(BO407*6)*2*PI())</f>
        <v>0</v>
      </c>
      <c r="BQ407" s="1">
        <f>IF(ISBLANK($C407),0,BP407/($C407/1000))</f>
        <v>0</v>
      </c>
      <c r="BR407" s="3" t="s">
        <v>877</v>
      </c>
    </row>
    <row r="408" spans="1:70" ht="13.5" customHeight="1">
      <c r="A408" s="1" t="s">
        <v>68</v>
      </c>
      <c r="B408" s="1" t="s">
        <v>878</v>
      </c>
      <c r="C408" s="1">
        <v>51</v>
      </c>
      <c r="H408" s="1">
        <f>IF(ISBLANK(D408),0,D408/100*9.8*1/(F408*6)*2*PI())</f>
        <v>0</v>
      </c>
      <c r="I408" s="1">
        <f>IF(ISBLANK($C408),0,H408/($C408/1000))</f>
        <v>0</v>
      </c>
      <c r="M408" s="1"/>
      <c r="N408" s="1">
        <f>IF(ISBLANK(J408),0,J408/100*9.8*1/(L408*6)*2*PI())</f>
        <v>0</v>
      </c>
      <c r="O408" s="1">
        <f>IF(ISBLANK($C408),0,N408/($C408/1000))</f>
        <v>0</v>
      </c>
      <c r="P408" s="1"/>
      <c r="Q408" s="1"/>
      <c r="R408" s="1"/>
      <c r="S408" s="1"/>
      <c r="T408" s="1">
        <f>IF(ISBLANK(P408),0,P408/100*9.8*1/(R408*6)*2*PI())</f>
        <v>0</v>
      </c>
      <c r="U408" s="1">
        <f>IF(ISBLANK($C408),0,T408/($C408/1000))</f>
        <v>0</v>
      </c>
      <c r="X408" s="1">
        <f>IF(ISBLANK(V408),0,V408/100*9.8*1/(W408*6)*2*PI())</f>
        <v>0</v>
      </c>
      <c r="Y408" s="1">
        <f>IF(ISBLANK($C408),0,X408/($C408/1000))</f>
        <v>0</v>
      </c>
      <c r="AC408" s="1"/>
      <c r="AD408" s="1">
        <f>IF(ISBLANK(Z408),0,Z408/100*9.8*1/(AB408*6)*2*PI())</f>
        <v>0</v>
      </c>
      <c r="AE408" s="1">
        <f>IF(ISBLANK($C408),0,AD408/($C408/1000))</f>
        <v>0</v>
      </c>
      <c r="AH408" s="1">
        <f>IF(ISBLANK(AF408),0,AF408/100*9.8*1/(AG408*6)*2*PI())</f>
        <v>0</v>
      </c>
      <c r="AI408" s="1">
        <f>IF(ISBLANK($C408),0,AH408/($C408/1000))</f>
        <v>0</v>
      </c>
      <c r="AJ408" s="1">
        <v>6.8</v>
      </c>
      <c r="AK408" s="1"/>
      <c r="AL408" s="1">
        <v>0.1</v>
      </c>
      <c r="AM408" s="1"/>
      <c r="AN408" s="1">
        <f>IF(ISBLANK(AJ408),0,AJ408/100*9.8*1/(AL408*6)*2*PI())</f>
        <v>6.9785244811741274</v>
      </c>
      <c r="AO408" s="1">
        <f>IF(ISBLANK($C408),0,AN408/($C408/1000))</f>
        <v>136.83381335635545</v>
      </c>
      <c r="AT408" s="1">
        <f>IF(ISBLANK(AP408),0,AP408/100*9.8*1/(AR408*6)*2*PI())</f>
        <v>0</v>
      </c>
      <c r="AU408" s="1">
        <f>IF(ISBLANK($C408),0,AT408/($C408/1000))</f>
        <v>0</v>
      </c>
      <c r="AV408" s="1">
        <v>5.4</v>
      </c>
      <c r="AW408" s="1">
        <v>0.12</v>
      </c>
      <c r="AX408" s="1">
        <f>IF(ISBLANK(AV408),0,AV408/100*9.8*1/(AW408*6)*2*PI())</f>
        <v>4.6181412007769973</v>
      </c>
      <c r="AY408" s="1">
        <f>IF(ISBLANK($C408),0,AX408/($C408/1000))</f>
        <v>90.55178825052937</v>
      </c>
      <c r="BB408" s="1">
        <f>IF(ISBLANK(AZ408),0,AZ408/100*9.8*1/(BA408*6)*2*PI())</f>
        <v>0</v>
      </c>
      <c r="BC408" s="1">
        <f>IF(ISBLANK($C408),0,BB408/($C408/1000))</f>
        <v>0</v>
      </c>
      <c r="BF408" s="1">
        <f>IF(ISBLANK(BD408),0,BD408/100*9.8*1/(BE408*6)*2*PI())</f>
        <v>0</v>
      </c>
      <c r="BG408" s="1">
        <f>IF(ISBLANK($C408),0,BF408/($C408/1000))</f>
        <v>0</v>
      </c>
      <c r="BL408" s="1">
        <f>IF(ISBLANK(BH408),0,BH408/100*9.8*1/(BJ408*6)*2*PI())</f>
        <v>0</v>
      </c>
      <c r="BM408" s="1">
        <f>IF(ISBLANK($C408),0,BL408/($C408/1000))</f>
        <v>0</v>
      </c>
      <c r="BP408" s="1">
        <f>IF(ISBLANK(BN408),0,BN408/100*9.8*1/(BO408*6)*2*PI())</f>
        <v>0</v>
      </c>
      <c r="BQ408" s="1">
        <f>IF(ISBLANK($C408),0,BP408/($C408/1000))</f>
        <v>0</v>
      </c>
      <c r="BR408" s="3" t="s">
        <v>879</v>
      </c>
    </row>
    <row r="409" spans="1:70" ht="13.5" customHeight="1">
      <c r="A409" s="1" t="s">
        <v>68</v>
      </c>
      <c r="B409" s="1" t="s">
        <v>834</v>
      </c>
      <c r="C409" s="1">
        <v>43</v>
      </c>
      <c r="H409" s="1">
        <f>IF(ISBLANK(D409),0,D409/100*9.8*1/(F409*6)*2*PI())</f>
        <v>0</v>
      </c>
      <c r="I409" s="1">
        <f>IF(ISBLANK($C409),0,H409/($C409/1000))</f>
        <v>0</v>
      </c>
      <c r="M409" s="1"/>
      <c r="N409" s="1">
        <f>IF(ISBLANK(J409),0,J409/100*9.8*1/(L409*6)*2*PI())</f>
        <v>0</v>
      </c>
      <c r="O409" s="1">
        <f>IF(ISBLANK($C409),0,N409/($C409/1000))</f>
        <v>0</v>
      </c>
      <c r="P409" s="1"/>
      <c r="Q409" s="1"/>
      <c r="R409" s="1"/>
      <c r="S409" s="1"/>
      <c r="T409" s="1">
        <f>IF(ISBLANK(P409),0,P409/100*9.8*1/(R409*6)*2*PI())</f>
        <v>0</v>
      </c>
      <c r="U409" s="1">
        <f>IF(ISBLANK($C409),0,T409/($C409/1000))</f>
        <v>0</v>
      </c>
      <c r="X409" s="1">
        <f>IF(ISBLANK(V409),0,V409/100*9.8*1/(W409*6)*2*PI())</f>
        <v>0</v>
      </c>
      <c r="Y409" s="1">
        <f>IF(ISBLANK($C409),0,X409/($C409/1000))</f>
        <v>0</v>
      </c>
      <c r="AC409" s="1"/>
      <c r="AD409" s="1">
        <f>IF(ISBLANK(Z409),0,Z409/100*9.8*1/(AB409*6)*2*PI())</f>
        <v>0</v>
      </c>
      <c r="AE409" s="1">
        <f>IF(ISBLANK($C409),0,AD409/($C409/1000))</f>
        <v>0</v>
      </c>
      <c r="AH409" s="1">
        <f>IF(ISBLANK(AF409),0,AF409/100*9.8*1/(AG409*6)*2*PI())</f>
        <v>0</v>
      </c>
      <c r="AI409" s="1">
        <f>IF(ISBLANK($C409),0,AH409/($C409/1000))</f>
        <v>0</v>
      </c>
      <c r="AJ409" s="1">
        <v>7.2</v>
      </c>
      <c r="AK409" s="1"/>
      <c r="AL409" s="1">
        <v>0.1</v>
      </c>
      <c r="AM409" s="1"/>
      <c r="AN409" s="1">
        <f>IF(ISBLANK(AJ409),0,AJ409/100*9.8*1/(AL409*6)*2*PI())</f>
        <v>7.389025921243193</v>
      </c>
      <c r="AO409" s="1">
        <f>IF(ISBLANK($C409),0,AN409/($C409/1000))</f>
        <v>171.83781212193475</v>
      </c>
      <c r="AT409" s="1">
        <f>IF(ISBLANK(AP409),0,AP409/100*9.8*1/(AR409*6)*2*PI())</f>
        <v>0</v>
      </c>
      <c r="AU409" s="1">
        <f>IF(ISBLANK($C409),0,AT409/($C409/1000))</f>
        <v>0</v>
      </c>
      <c r="AV409" s="1">
        <v>6.4</v>
      </c>
      <c r="AW409" s="1">
        <v>0.13</v>
      </c>
      <c r="AX409" s="1">
        <f>IF(ISBLANK(AV409),0,AV409/100*9.8*1/(AW409*6)*2*PI())</f>
        <v>5.0523254162346625</v>
      </c>
      <c r="AY409" s="1">
        <f>IF(ISBLANK($C409),0,AX409/($C409/1000))</f>
        <v>117.49593991243403</v>
      </c>
      <c r="BB409" s="1">
        <f>IF(ISBLANK(AZ409),0,AZ409/100*9.8*1/(BA409*6)*2*PI())</f>
        <v>0</v>
      </c>
      <c r="BC409" s="1">
        <f>IF(ISBLANK($C409),0,BB409/($C409/1000))</f>
        <v>0</v>
      </c>
      <c r="BF409" s="1">
        <f>IF(ISBLANK(BD409),0,BD409/100*9.8*1/(BE409*6)*2*PI())</f>
        <v>0</v>
      </c>
      <c r="BG409" s="1">
        <f>IF(ISBLANK($C409),0,BF409/($C409/1000))</f>
        <v>0</v>
      </c>
      <c r="BL409" s="1">
        <f>IF(ISBLANK(BH409),0,BH409/100*9.8*1/(BJ409*6)*2*PI())</f>
        <v>0</v>
      </c>
      <c r="BM409" s="1">
        <f>IF(ISBLANK($C409),0,BL409/($C409/1000))</f>
        <v>0</v>
      </c>
      <c r="BP409" s="1">
        <f>IF(ISBLANK(BN409),0,BN409/100*9.8*1/(BO409*6)*2*PI())</f>
        <v>0</v>
      </c>
      <c r="BQ409" s="1">
        <f>IF(ISBLANK($C409),0,BP409/($C409/1000))</f>
        <v>0</v>
      </c>
      <c r="BR409" s="3" t="s">
        <v>835</v>
      </c>
    </row>
    <row r="410" spans="1:70" ht="13.5" customHeight="1">
      <c r="A410" s="1" t="s">
        <v>68</v>
      </c>
      <c r="B410" s="1" t="s">
        <v>872</v>
      </c>
      <c r="C410" s="1">
        <v>51</v>
      </c>
      <c r="H410" s="1">
        <f>IF(ISBLANK(D410),0,D410/100*9.8*1/(F410*6)*2*PI())</f>
        <v>0</v>
      </c>
      <c r="I410" s="1">
        <f>IF(ISBLANK($C410),0,H410/($C410/1000))</f>
        <v>0</v>
      </c>
      <c r="M410" s="1"/>
      <c r="N410" s="1">
        <f>IF(ISBLANK(J410),0,J410/100*9.8*1/(L410*6)*2*PI())</f>
        <v>0</v>
      </c>
      <c r="O410" s="1">
        <f>IF(ISBLANK($C410),0,N410/($C410/1000))</f>
        <v>0</v>
      </c>
      <c r="P410" s="1"/>
      <c r="Q410" s="1"/>
      <c r="R410" s="1"/>
      <c r="S410" s="1"/>
      <c r="T410" s="1">
        <f>IF(ISBLANK(P410),0,P410/100*9.8*1/(R410*6)*2*PI())</f>
        <v>0</v>
      </c>
      <c r="U410" s="1">
        <f>IF(ISBLANK($C410),0,T410/($C410/1000))</f>
        <v>0</v>
      </c>
      <c r="X410" s="1">
        <f>IF(ISBLANK(V410),0,V410/100*9.8*1/(W410*6)*2*PI())</f>
        <v>0</v>
      </c>
      <c r="Y410" s="1">
        <f>IF(ISBLANK($C410),0,X410/($C410/1000))</f>
        <v>0</v>
      </c>
      <c r="AC410" s="1"/>
      <c r="AD410" s="1">
        <f>IF(ISBLANK(Z410),0,Z410/100*9.8*1/(AB410*6)*2*PI())</f>
        <v>0</v>
      </c>
      <c r="AE410" s="1">
        <f>IF(ISBLANK($C410),0,AD410/($C410/1000))</f>
        <v>0</v>
      </c>
      <c r="AH410" s="1">
        <f>IF(ISBLANK(AF410),0,AF410/100*9.8*1/(AG410*6)*2*PI())</f>
        <v>0</v>
      </c>
      <c r="AI410" s="1">
        <f>IF(ISBLANK($C410),0,AH410/($C410/1000))</f>
        <v>0</v>
      </c>
      <c r="AJ410" s="1">
        <v>7.2</v>
      </c>
      <c r="AK410" s="1"/>
      <c r="AL410" s="1">
        <v>0.1</v>
      </c>
      <c r="AM410" s="1"/>
      <c r="AN410" s="1">
        <f>IF(ISBLANK(AJ410),0,AJ410/100*9.8*1/(AL410*6)*2*PI())</f>
        <v>7.389025921243193</v>
      </c>
      <c r="AO410" s="1">
        <f>IF(ISBLANK($C410),0,AN410/($C410/1000))</f>
        <v>144.88286120084692</v>
      </c>
      <c r="AT410" s="1">
        <f>IF(ISBLANK(AP410),0,AP410/100*9.8*1/(AR410*6)*2*PI())</f>
        <v>0</v>
      </c>
      <c r="AU410" s="1">
        <f>IF(ISBLANK($C410),0,AT410/($C410/1000))</f>
        <v>0</v>
      </c>
      <c r="AV410" s="1">
        <v>6.4</v>
      </c>
      <c r="AW410" s="1">
        <v>0.13</v>
      </c>
      <c r="AX410" s="1">
        <f>IF(ISBLANK(AV410),0,AV410/100*9.8*1/(AW410*6)*2*PI())</f>
        <v>5.0523254162346625</v>
      </c>
      <c r="AY410" s="1">
        <f>IF(ISBLANK($C410),0,AX410/($C410/1000))</f>
        <v>99.065204239895351</v>
      </c>
      <c r="BB410" s="1">
        <f>IF(ISBLANK(AZ410),0,AZ410/100*9.8*1/(BA410*6)*2*PI())</f>
        <v>0</v>
      </c>
      <c r="BC410" s="1">
        <f>IF(ISBLANK($C410),0,BB410/($C410/1000))</f>
        <v>0</v>
      </c>
      <c r="BF410" s="1">
        <f>IF(ISBLANK(BD410),0,BD410/100*9.8*1/(BE410*6)*2*PI())</f>
        <v>0</v>
      </c>
      <c r="BG410" s="1">
        <f>IF(ISBLANK($C410),0,BF410/($C410/1000))</f>
        <v>0</v>
      </c>
      <c r="BL410" s="1">
        <f>IF(ISBLANK(BH410),0,BH410/100*9.8*1/(BJ410*6)*2*PI())</f>
        <v>0</v>
      </c>
      <c r="BM410" s="1">
        <f>IF(ISBLANK($C410),0,BL410/($C410/1000))</f>
        <v>0</v>
      </c>
      <c r="BP410" s="1">
        <f>IF(ISBLANK(BN410),0,BN410/100*9.8*1/(BO410*6)*2*PI())</f>
        <v>0</v>
      </c>
      <c r="BQ410" s="1">
        <f>IF(ISBLANK($C410),0,BP410/($C410/1000))</f>
        <v>0</v>
      </c>
      <c r="BR410" s="3" t="s">
        <v>873</v>
      </c>
    </row>
    <row r="411" spans="1:70" ht="13.5" customHeight="1">
      <c r="A411" s="1" t="s">
        <v>68</v>
      </c>
      <c r="B411" s="1" t="s">
        <v>860</v>
      </c>
      <c r="C411" s="1">
        <v>47</v>
      </c>
      <c r="H411" s="1">
        <f>IF(ISBLANK(D411),0,D411/100*9.8*1/(F411*6)*2*PI())</f>
        <v>0</v>
      </c>
      <c r="I411" s="1">
        <f>IF(ISBLANK($C411),0,H411/($C411/1000))</f>
        <v>0</v>
      </c>
      <c r="M411" s="1"/>
      <c r="N411" s="1">
        <f>IF(ISBLANK(J411),0,J411/100*9.8*1/(L411*6)*2*PI())</f>
        <v>0</v>
      </c>
      <c r="O411" s="1">
        <f>IF(ISBLANK($C411),0,N411/($C411/1000))</f>
        <v>0</v>
      </c>
      <c r="P411" s="1"/>
      <c r="Q411" s="1"/>
      <c r="R411" s="1"/>
      <c r="S411" s="1"/>
      <c r="T411" s="1">
        <f>IF(ISBLANK(P411),0,P411/100*9.8*1/(R411*6)*2*PI())</f>
        <v>0</v>
      </c>
      <c r="U411" s="1">
        <f>IF(ISBLANK($C411),0,T411/($C411/1000))</f>
        <v>0</v>
      </c>
      <c r="X411" s="1">
        <f>IF(ISBLANK(V411),0,V411/100*9.8*1/(W411*6)*2*PI())</f>
        <v>0</v>
      </c>
      <c r="Y411" s="1">
        <f>IF(ISBLANK($C411),0,X411/($C411/1000))</f>
        <v>0</v>
      </c>
      <c r="AC411" s="1"/>
      <c r="AD411" s="1">
        <f>IF(ISBLANK(Z411),0,Z411/100*9.8*1/(AB411*6)*2*PI())</f>
        <v>0</v>
      </c>
      <c r="AE411" s="1">
        <f>IF(ISBLANK($C411),0,AD411/($C411/1000))</f>
        <v>0</v>
      </c>
      <c r="AH411" s="1">
        <f>IF(ISBLANK(AF411),0,AF411/100*9.8*1/(AG411*6)*2*PI())</f>
        <v>0</v>
      </c>
      <c r="AI411" s="1">
        <f>IF(ISBLANK($C411),0,AH411/($C411/1000))</f>
        <v>0</v>
      </c>
      <c r="AJ411" s="1">
        <v>7.2</v>
      </c>
      <c r="AK411" s="1"/>
      <c r="AL411" s="1">
        <v>0.1</v>
      </c>
      <c r="AM411" s="1"/>
      <c r="AN411" s="1">
        <f>IF(ISBLANK(AJ411),0,AJ411/100*9.8*1/(AL411*6)*2*PI())</f>
        <v>7.389025921243193</v>
      </c>
      <c r="AO411" s="1">
        <f>IF(ISBLANK($C411),0,AN411/($C411/1000))</f>
        <v>157.21331747325942</v>
      </c>
      <c r="AT411" s="1">
        <f>IF(ISBLANK(AP411),0,AP411/100*9.8*1/(AR411*6)*2*PI())</f>
        <v>0</v>
      </c>
      <c r="AU411" s="1">
        <f>IF(ISBLANK($C411),0,AT411/($C411/1000))</f>
        <v>0</v>
      </c>
      <c r="AV411" s="1">
        <v>6.4</v>
      </c>
      <c r="AW411" s="1">
        <v>0.13</v>
      </c>
      <c r="AX411" s="1">
        <f>IF(ISBLANK(AV411),0,AV411/100*9.8*1/(AW411*6)*2*PI())</f>
        <v>5.0523254162346625</v>
      </c>
      <c r="AY411" s="1">
        <f>IF(ISBLANK($C411),0,AX411/($C411/1000))</f>
        <v>107.49628545180133</v>
      </c>
      <c r="BB411" s="1">
        <f>IF(ISBLANK(AZ411),0,AZ411/100*9.8*1/(BA411*6)*2*PI())</f>
        <v>0</v>
      </c>
      <c r="BC411" s="1">
        <f>IF(ISBLANK($C411),0,BB411/($C411/1000))</f>
        <v>0</v>
      </c>
      <c r="BF411" s="1">
        <f>IF(ISBLANK(BD411),0,BD411/100*9.8*1/(BE411*6)*2*PI())</f>
        <v>0</v>
      </c>
      <c r="BG411" s="1">
        <f>IF(ISBLANK($C411),0,BF411/($C411/1000))</f>
        <v>0</v>
      </c>
      <c r="BL411" s="1">
        <f>IF(ISBLANK(BH411),0,BH411/100*9.8*1/(BJ411*6)*2*PI())</f>
        <v>0</v>
      </c>
      <c r="BM411" s="1">
        <f>IF(ISBLANK($C411),0,BL411/($C411/1000))</f>
        <v>0</v>
      </c>
      <c r="BP411" s="1">
        <f>IF(ISBLANK(BN411),0,BN411/100*9.8*1/(BO411*6)*2*PI())</f>
        <v>0</v>
      </c>
      <c r="BQ411" s="1">
        <f>IF(ISBLANK($C411),0,BP411/($C411/1000))</f>
        <v>0</v>
      </c>
      <c r="BR411" s="3" t="s">
        <v>861</v>
      </c>
    </row>
    <row r="412" spans="1:70" ht="13.5" customHeight="1">
      <c r="A412" s="1" t="s">
        <v>68</v>
      </c>
      <c r="B412" s="1" t="s">
        <v>832</v>
      </c>
      <c r="C412" s="1">
        <v>46</v>
      </c>
      <c r="H412" s="1">
        <f>IF(ISBLANK(D412),0,D412/100*9.8*1/(F412*6)*2*PI())</f>
        <v>0</v>
      </c>
      <c r="I412" s="1">
        <f>IF(ISBLANK($C412),0,H412/($C412/1000))</f>
        <v>0</v>
      </c>
      <c r="M412" s="1"/>
      <c r="N412" s="1">
        <f>IF(ISBLANK(J412),0,J412/100*9.8*1/(L412*6)*2*PI())</f>
        <v>0</v>
      </c>
      <c r="O412" s="1">
        <f>IF(ISBLANK($C412),0,N412/($C412/1000))</f>
        <v>0</v>
      </c>
      <c r="P412" s="1"/>
      <c r="Q412" s="1"/>
      <c r="R412" s="1"/>
      <c r="S412" s="1"/>
      <c r="T412" s="1">
        <f>IF(ISBLANK(P412),0,P412/100*9.8*1/(R412*6)*2*PI())</f>
        <v>0</v>
      </c>
      <c r="U412" s="1">
        <f>IF(ISBLANK($C412),0,T412/($C412/1000))</f>
        <v>0</v>
      </c>
      <c r="X412" s="1">
        <f>IF(ISBLANK(V412),0,V412/100*9.8*1/(W412*6)*2*PI())</f>
        <v>0</v>
      </c>
      <c r="Y412" s="1">
        <f>IF(ISBLANK($C412),0,X412/($C412/1000))</f>
        <v>0</v>
      </c>
      <c r="AC412" s="1"/>
      <c r="AD412" s="1">
        <f>IF(ISBLANK(Z412),0,Z412/100*9.8*1/(AB412*6)*2*PI())</f>
        <v>0</v>
      </c>
      <c r="AE412" s="1">
        <f>IF(ISBLANK($C412),0,AD412/($C412/1000))</f>
        <v>0</v>
      </c>
      <c r="AH412" s="1">
        <f>IF(ISBLANK(AF412),0,AF412/100*9.8*1/(AG412*6)*2*PI())</f>
        <v>0</v>
      </c>
      <c r="AI412" s="1">
        <f>IF(ISBLANK($C412),0,AH412/($C412/1000))</f>
        <v>0</v>
      </c>
      <c r="AJ412" s="1">
        <v>10.6</v>
      </c>
      <c r="AK412" s="1"/>
      <c r="AL412" s="1">
        <v>0.13</v>
      </c>
      <c r="AM412" s="1"/>
      <c r="AN412" s="1">
        <f>IF(ISBLANK(AJ412),0,AJ412/100*9.8*1/(AL412*6)*2*PI())</f>
        <v>8.3679139706386589</v>
      </c>
      <c r="AO412" s="1">
        <f>IF(ISBLANK($C412),0,AN412/($C412/1000))</f>
        <v>181.91117327475345</v>
      </c>
      <c r="AT412" s="1">
        <f>IF(ISBLANK(AP412),0,AP412/100*9.8*1/(AR412*6)*2*PI())</f>
        <v>0</v>
      </c>
      <c r="AU412" s="1">
        <f>IF(ISBLANK($C412),0,AT412/($C412/1000))</f>
        <v>0</v>
      </c>
      <c r="AV412" s="1">
        <v>9.1</v>
      </c>
      <c r="AW412" s="1">
        <v>0.15</v>
      </c>
      <c r="AX412" s="1">
        <f>IF(ISBLANK(AV412),0,AV412/100*9.8*1/(AW412*6)*2*PI())</f>
        <v>6.2259385077141731</v>
      </c>
      <c r="AY412" s="1">
        <f>IF(ISBLANK($C412),0,AX412/($C412/1000))</f>
        <v>135.3464892981342</v>
      </c>
      <c r="BB412" s="1">
        <f>IF(ISBLANK(AZ412),0,AZ412/100*9.8*1/(BA412*6)*2*PI())</f>
        <v>0</v>
      </c>
      <c r="BC412" s="1">
        <f>IF(ISBLANK($C412),0,BB412/($C412/1000))</f>
        <v>0</v>
      </c>
      <c r="BF412" s="1">
        <f>IF(ISBLANK(BD412),0,BD412/100*9.8*1/(BE412*6)*2*PI())</f>
        <v>0</v>
      </c>
      <c r="BG412" s="1">
        <f>IF(ISBLANK($C412),0,BF412/($C412/1000))</f>
        <v>0</v>
      </c>
      <c r="BL412" s="1">
        <f>IF(ISBLANK(BH412),0,BH412/100*9.8*1/(BJ412*6)*2*PI())</f>
        <v>0</v>
      </c>
      <c r="BM412" s="1">
        <f>IF(ISBLANK($C412),0,BL412/($C412/1000))</f>
        <v>0</v>
      </c>
      <c r="BP412" s="1">
        <f>IF(ISBLANK(BN412),0,BN412/100*9.8*1/(BO412*6)*2*PI())</f>
        <v>0</v>
      </c>
      <c r="BQ412" s="1">
        <f>IF(ISBLANK($C412),0,BP412/($C412/1000))</f>
        <v>0</v>
      </c>
      <c r="BR412" s="3" t="s">
        <v>833</v>
      </c>
    </row>
    <row r="413" spans="1:70" ht="13.5" customHeight="1">
      <c r="A413" s="1" t="s">
        <v>68</v>
      </c>
      <c r="B413" s="1" t="s">
        <v>874</v>
      </c>
      <c r="C413" s="1">
        <v>59</v>
      </c>
      <c r="H413" s="1">
        <f>IF(ISBLANK(D413),0,D413/100*9.8*1/(F413*6)*2*PI())</f>
        <v>0</v>
      </c>
      <c r="I413" s="1">
        <f>IF(ISBLANK($C413),0,H413/($C413/1000))</f>
        <v>0</v>
      </c>
      <c r="M413" s="1"/>
      <c r="N413" s="1">
        <f>IF(ISBLANK(J413),0,J413/100*9.8*1/(L413*6)*2*PI())</f>
        <v>0</v>
      </c>
      <c r="O413" s="1">
        <f>IF(ISBLANK($C413),0,N413/($C413/1000))</f>
        <v>0</v>
      </c>
      <c r="P413" s="1"/>
      <c r="Q413" s="1"/>
      <c r="R413" s="1"/>
      <c r="S413" s="1"/>
      <c r="T413" s="1">
        <f>IF(ISBLANK(P413),0,P413/100*9.8*1/(R413*6)*2*PI())</f>
        <v>0</v>
      </c>
      <c r="U413" s="1">
        <f>IF(ISBLANK($C413),0,T413/($C413/1000))</f>
        <v>0</v>
      </c>
      <c r="X413" s="1">
        <f>IF(ISBLANK(V413),0,V413/100*9.8*1/(W413*6)*2*PI())</f>
        <v>0</v>
      </c>
      <c r="Y413" s="1">
        <f>IF(ISBLANK($C413),0,X413/($C413/1000))</f>
        <v>0</v>
      </c>
      <c r="AC413" s="1"/>
      <c r="AD413" s="1">
        <f>IF(ISBLANK(Z413),0,Z413/100*9.8*1/(AB413*6)*2*PI())</f>
        <v>0</v>
      </c>
      <c r="AE413" s="1">
        <f>IF(ISBLANK($C413),0,AD413/($C413/1000))</f>
        <v>0</v>
      </c>
      <c r="AH413" s="1">
        <f>IF(ISBLANK(AF413),0,AF413/100*9.8*1/(AG413*6)*2*PI())</f>
        <v>0</v>
      </c>
      <c r="AI413" s="1">
        <f>IF(ISBLANK($C413),0,AH413/($C413/1000))</f>
        <v>0</v>
      </c>
      <c r="AJ413" s="1">
        <v>10.6</v>
      </c>
      <c r="AK413" s="1"/>
      <c r="AL413" s="1">
        <v>0.13</v>
      </c>
      <c r="AM413" s="1"/>
      <c r="AN413" s="1">
        <f>IF(ISBLANK(AJ413),0,AJ413/100*9.8*1/(AL413*6)*2*PI())</f>
        <v>8.3679139706386589</v>
      </c>
      <c r="AO413" s="1">
        <f>IF(ISBLANK($C413),0,AN413/($C413/1000))</f>
        <v>141.82905034980777</v>
      </c>
      <c r="AT413" s="1">
        <f>IF(ISBLANK(AP413),0,AP413/100*9.8*1/(AR413*6)*2*PI())</f>
        <v>0</v>
      </c>
      <c r="AU413" s="1">
        <f>IF(ISBLANK($C413),0,AT413/($C413/1000))</f>
        <v>0</v>
      </c>
      <c r="AV413" s="1">
        <v>9.1</v>
      </c>
      <c r="AW413" s="1">
        <v>0.15</v>
      </c>
      <c r="AX413" s="1">
        <f>IF(ISBLANK(AV413),0,AV413/100*9.8*1/(AW413*6)*2*PI())</f>
        <v>6.2259385077141731</v>
      </c>
      <c r="AY413" s="1">
        <f>IF(ISBLANK($C413),0,AX413/($C413/1000))</f>
        <v>105.52438148668091</v>
      </c>
      <c r="BB413" s="1">
        <f>IF(ISBLANK(AZ413),0,AZ413/100*9.8*1/(BA413*6)*2*PI())</f>
        <v>0</v>
      </c>
      <c r="BC413" s="1">
        <f>IF(ISBLANK($C413),0,BB413/($C413/1000))</f>
        <v>0</v>
      </c>
      <c r="BF413" s="1">
        <f>IF(ISBLANK(BD413),0,BD413/100*9.8*1/(BE413*6)*2*PI())</f>
        <v>0</v>
      </c>
      <c r="BG413" s="1">
        <f>IF(ISBLANK($C413),0,BF413/($C413/1000))</f>
        <v>0</v>
      </c>
      <c r="BL413" s="1">
        <f>IF(ISBLANK(BH413),0,BH413/100*9.8*1/(BJ413*6)*2*PI())</f>
        <v>0</v>
      </c>
      <c r="BM413" s="1">
        <f>IF(ISBLANK($C413),0,BL413/($C413/1000))</f>
        <v>0</v>
      </c>
      <c r="BP413" s="1">
        <f>IF(ISBLANK(BN413),0,BN413/100*9.8*1/(BO413*6)*2*PI())</f>
        <v>0</v>
      </c>
      <c r="BQ413" s="1">
        <f>IF(ISBLANK($C413),0,BP413/($C413/1000))</f>
        <v>0</v>
      </c>
      <c r="BR413" s="3" t="s">
        <v>875</v>
      </c>
    </row>
    <row r="414" spans="1:70" ht="13.5" customHeight="1">
      <c r="A414" s="1" t="s">
        <v>68</v>
      </c>
      <c r="B414" s="1" t="s">
        <v>844</v>
      </c>
      <c r="C414" s="1">
        <v>51</v>
      </c>
      <c r="H414" s="1">
        <f>IF(ISBLANK(D414),0,D414/100*9.8*1/(F414*6)*2*PI())</f>
        <v>0</v>
      </c>
      <c r="I414" s="1">
        <f>IF(ISBLANK($C414),0,H414/($C414/1000))</f>
        <v>0</v>
      </c>
      <c r="M414" s="1"/>
      <c r="N414" s="1">
        <f>IF(ISBLANK(J414),0,J414/100*9.8*1/(L414*6)*2*PI())</f>
        <v>0</v>
      </c>
      <c r="O414" s="1">
        <f>IF(ISBLANK($C414),0,N414/($C414/1000))</f>
        <v>0</v>
      </c>
      <c r="P414" s="1"/>
      <c r="Q414" s="1"/>
      <c r="R414" s="1"/>
      <c r="S414" s="1"/>
      <c r="T414" s="1">
        <f>IF(ISBLANK(P414),0,P414/100*9.8*1/(R414*6)*2*PI())</f>
        <v>0</v>
      </c>
      <c r="U414" s="1">
        <f>IF(ISBLANK($C414),0,T414/($C414/1000))</f>
        <v>0</v>
      </c>
      <c r="X414" s="1">
        <f>IF(ISBLANK(V414),0,V414/100*9.8*1/(W414*6)*2*PI())</f>
        <v>0</v>
      </c>
      <c r="Y414" s="1">
        <f>IF(ISBLANK($C414),0,X414/($C414/1000))</f>
        <v>0</v>
      </c>
      <c r="AC414" s="1"/>
      <c r="AD414" s="1">
        <f>IF(ISBLANK(Z414),0,Z414/100*9.8*1/(AB414*6)*2*PI())</f>
        <v>0</v>
      </c>
      <c r="AE414" s="1">
        <f>IF(ISBLANK($C414),0,AD414/($C414/1000))</f>
        <v>0</v>
      </c>
      <c r="AH414" s="1">
        <f>IF(ISBLANK(AF414),0,AF414/100*9.8*1/(AG414*6)*2*PI())</f>
        <v>0</v>
      </c>
      <c r="AI414" s="1">
        <f>IF(ISBLANK($C414),0,AH414/($C414/1000))</f>
        <v>0</v>
      </c>
      <c r="AJ414" s="1">
        <v>10.6</v>
      </c>
      <c r="AK414" s="1"/>
      <c r="AL414" s="1">
        <v>0.13</v>
      </c>
      <c r="AM414" s="1"/>
      <c r="AN414" s="1">
        <f>IF(ISBLANK(AJ414),0,AJ414/100*9.8*1/(AL414*6)*2*PI())</f>
        <v>8.3679139706386589</v>
      </c>
      <c r="AO414" s="1">
        <f>IF(ISBLANK($C414),0,AN414/($C414/1000))</f>
        <v>164.07674452232666</v>
      </c>
      <c r="AT414" s="1">
        <f>IF(ISBLANK(AP414),0,AP414/100*9.8*1/(AR414*6)*2*PI())</f>
        <v>0</v>
      </c>
      <c r="AU414" s="1">
        <f>IF(ISBLANK($C414),0,AT414/($C414/1000))</f>
        <v>0</v>
      </c>
      <c r="AV414" s="1">
        <v>9.1</v>
      </c>
      <c r="AW414" s="1">
        <v>0.15</v>
      </c>
      <c r="AX414" s="1">
        <f>IF(ISBLANK(AV414),0,AV414/100*9.8*1/(AW414*6)*2*PI())</f>
        <v>6.2259385077141731</v>
      </c>
      <c r="AY414" s="1">
        <f>IF(ISBLANK($C414),0,AX414/($C414/1000))</f>
        <v>122.07722564145438</v>
      </c>
      <c r="BB414" s="1">
        <f>IF(ISBLANK(AZ414),0,AZ414/100*9.8*1/(BA414*6)*2*PI())</f>
        <v>0</v>
      </c>
      <c r="BC414" s="1">
        <f>IF(ISBLANK($C414),0,BB414/($C414/1000))</f>
        <v>0</v>
      </c>
      <c r="BF414" s="1">
        <f>IF(ISBLANK(BD414),0,BD414/100*9.8*1/(BE414*6)*2*PI())</f>
        <v>0</v>
      </c>
      <c r="BG414" s="1">
        <f>IF(ISBLANK($C414),0,BF414/($C414/1000))</f>
        <v>0</v>
      </c>
      <c r="BL414" s="1">
        <f>IF(ISBLANK(BH414),0,BH414/100*9.8*1/(BJ414*6)*2*PI())</f>
        <v>0</v>
      </c>
      <c r="BM414" s="1">
        <f>IF(ISBLANK($C414),0,BL414/($C414/1000))</f>
        <v>0</v>
      </c>
      <c r="BP414" s="1">
        <f>IF(ISBLANK(BN414),0,BN414/100*9.8*1/(BO414*6)*2*PI())</f>
        <v>0</v>
      </c>
      <c r="BQ414" s="1">
        <f>IF(ISBLANK($C414),0,BP414/($C414/1000))</f>
        <v>0</v>
      </c>
      <c r="BR414" s="3" t="s">
        <v>845</v>
      </c>
    </row>
    <row r="415" spans="1:70" ht="13.5" customHeight="1">
      <c r="A415" s="1" t="s">
        <v>68</v>
      </c>
      <c r="B415" s="1" t="s">
        <v>826</v>
      </c>
      <c r="C415" s="1">
        <v>51</v>
      </c>
      <c r="H415" s="1">
        <f>IF(ISBLANK(D415),0,D415/100*9.8*1/(F415*6)*2*PI())</f>
        <v>0</v>
      </c>
      <c r="I415" s="1">
        <f>IF(ISBLANK($C415),0,H415/($C415/1000))</f>
        <v>0</v>
      </c>
      <c r="M415" s="1"/>
      <c r="N415" s="1">
        <f>IF(ISBLANK(J415),0,J415/100*9.8*1/(L415*6)*2*PI())</f>
        <v>0</v>
      </c>
      <c r="O415" s="1">
        <f>IF(ISBLANK($C415),0,N415/($C415/1000))</f>
        <v>0</v>
      </c>
      <c r="P415" s="1"/>
      <c r="Q415" s="1"/>
      <c r="R415" s="1"/>
      <c r="S415" s="1"/>
      <c r="T415" s="1">
        <f>IF(ISBLANK(P415),0,P415/100*9.8*1/(R415*6)*2*PI())</f>
        <v>0</v>
      </c>
      <c r="U415" s="1">
        <f>IF(ISBLANK($C415),0,T415/($C415/1000))</f>
        <v>0</v>
      </c>
      <c r="X415" s="1">
        <f>IF(ISBLANK(V415),0,V415/100*9.8*1/(W415*6)*2*PI())</f>
        <v>0</v>
      </c>
      <c r="Y415" s="1">
        <f>IF(ISBLANK($C415),0,X415/($C415/1000))</f>
        <v>0</v>
      </c>
      <c r="AC415" s="1"/>
      <c r="AD415" s="1">
        <f>IF(ISBLANK(Z415),0,Z415/100*9.8*1/(AB415*6)*2*PI())</f>
        <v>0</v>
      </c>
      <c r="AE415" s="1">
        <f>IF(ISBLANK($C415),0,AD415/($C415/1000))</f>
        <v>0</v>
      </c>
      <c r="AH415" s="1">
        <f>IF(ISBLANK(AF415),0,AF415/100*9.8*1/(AG415*6)*2*PI())</f>
        <v>0</v>
      </c>
      <c r="AI415" s="1">
        <f>IF(ISBLANK($C415),0,AH415/($C415/1000))</f>
        <v>0</v>
      </c>
      <c r="AJ415" s="1">
        <v>14.6</v>
      </c>
      <c r="AK415" s="1"/>
      <c r="AL415" s="1">
        <v>0.15</v>
      </c>
      <c r="AM415" s="1"/>
      <c r="AN415" s="1">
        <f>IF(ISBLANK(AJ415),0,AJ415/100*9.8*1/(AL415*6)*2*PI())</f>
        <v>9.9888683750139471</v>
      </c>
      <c r="AO415" s="1">
        <f>IF(ISBLANK($C415),0,AN415/($C415/1000))</f>
        <v>195.86016421595977</v>
      </c>
      <c r="AT415" s="1">
        <f>IF(ISBLANK(AP415),0,AP415/100*9.8*1/(AR415*6)*2*PI())</f>
        <v>0</v>
      </c>
      <c r="AU415" s="1">
        <f>IF(ISBLANK($C415),0,AT415/($C415/1000))</f>
        <v>0</v>
      </c>
      <c r="AV415" s="1">
        <v>13</v>
      </c>
      <c r="AW415" s="1">
        <v>0.17</v>
      </c>
      <c r="AX415" s="1">
        <f>IF(ISBLANK(AV415),0,AV415/100*9.8*1/(AW415*6)*2*PI())</f>
        <v>7.8478216483792105</v>
      </c>
      <c r="AY415" s="1">
        <f>IF(ISBLANK($C415),0,AX415/($C415/1000))</f>
        <v>153.87885585057276</v>
      </c>
      <c r="BB415" s="1">
        <f>IF(ISBLANK(AZ415),0,AZ415/100*9.8*1/(BA415*6)*2*PI())</f>
        <v>0</v>
      </c>
      <c r="BC415" s="1">
        <f>IF(ISBLANK($C415),0,BB415/($C415/1000))</f>
        <v>0</v>
      </c>
      <c r="BF415" s="1">
        <f>IF(ISBLANK(BD415),0,BD415/100*9.8*1/(BE415*6)*2*PI())</f>
        <v>0</v>
      </c>
      <c r="BG415" s="1">
        <f>IF(ISBLANK($C415),0,BF415/($C415/1000))</f>
        <v>0</v>
      </c>
      <c r="BL415" s="1">
        <f>IF(ISBLANK(BH415),0,BH415/100*9.8*1/(BJ415*6)*2*PI())</f>
        <v>0</v>
      </c>
      <c r="BM415" s="1">
        <f>IF(ISBLANK($C415),0,BL415/($C415/1000))</f>
        <v>0</v>
      </c>
      <c r="BP415" s="1">
        <f>IF(ISBLANK(BN415),0,BN415/100*9.8*1/(BO415*6)*2*PI())</f>
        <v>0</v>
      </c>
      <c r="BQ415" s="1">
        <f>IF(ISBLANK($C415),0,BP415/($C415/1000))</f>
        <v>0</v>
      </c>
      <c r="BR415" s="3" t="s">
        <v>827</v>
      </c>
    </row>
    <row r="416" spans="1:70" ht="13.5" customHeight="1">
      <c r="A416" s="1" t="s">
        <v>68</v>
      </c>
      <c r="B416" s="1" t="s">
        <v>830</v>
      </c>
      <c r="C416" s="1">
        <v>43</v>
      </c>
      <c r="H416" s="1">
        <f>IF(ISBLANK(D416),0,D416/100*9.8*1/(F416*6)*2*PI())</f>
        <v>0</v>
      </c>
      <c r="I416" s="1">
        <f>IF(ISBLANK($C416),0,H416/($C416/1000))</f>
        <v>0</v>
      </c>
      <c r="M416" s="1"/>
      <c r="N416" s="1">
        <f>IF(ISBLANK(J416),0,J416/100*9.8*1/(L416*6)*2*PI())</f>
        <v>0</v>
      </c>
      <c r="O416" s="1">
        <f>IF(ISBLANK($C416),0,N416/($C416/1000))</f>
        <v>0</v>
      </c>
      <c r="P416" s="1"/>
      <c r="Q416" s="1"/>
      <c r="R416" s="1"/>
      <c r="S416" s="1"/>
      <c r="T416" s="1">
        <f>IF(ISBLANK(P416),0,P416/100*9.8*1/(R416*6)*2*PI())</f>
        <v>0</v>
      </c>
      <c r="U416" s="1">
        <f>IF(ISBLANK($C416),0,T416/($C416/1000))</f>
        <v>0</v>
      </c>
      <c r="X416" s="1">
        <f>IF(ISBLANK(V416),0,V416/100*9.8*1/(W416*6)*2*PI())</f>
        <v>0</v>
      </c>
      <c r="Y416" s="1">
        <f>IF(ISBLANK($C416),0,X416/($C416/1000))</f>
        <v>0</v>
      </c>
      <c r="AC416" s="1"/>
      <c r="AD416" s="1">
        <f>IF(ISBLANK(Z416),0,Z416/100*9.8*1/(AB416*6)*2*PI())</f>
        <v>0</v>
      </c>
      <c r="AE416" s="1">
        <f>IF(ISBLANK($C416),0,AD416/($C416/1000))</f>
        <v>0</v>
      </c>
      <c r="AH416" s="1">
        <f>IF(ISBLANK(AF416),0,AF416/100*9.8*1/(AG416*6)*2*PI())</f>
        <v>0</v>
      </c>
      <c r="AI416" s="1">
        <f>IF(ISBLANK($C416),0,AH416/($C416/1000))</f>
        <v>0</v>
      </c>
      <c r="AJ416" s="1">
        <v>6.2</v>
      </c>
      <c r="AK416" s="1"/>
      <c r="AL416" s="1">
        <v>0.08</v>
      </c>
      <c r="AM416" s="1"/>
      <c r="AN416" s="1">
        <f>IF(ISBLANK(AJ416),0,AJ416/100*9.8*1/(AL416*6)*2*PI())</f>
        <v>7.9534654013381596</v>
      </c>
      <c r="AO416" s="1">
        <f>IF(ISBLANK($C416),0,AN416/($C416/1000))</f>
        <v>184.96431165902698</v>
      </c>
      <c r="AT416" s="1">
        <f>IF(ISBLANK(AP416),0,AP416/100*9.8*1/(AR416*6)*2*PI())</f>
        <v>0</v>
      </c>
      <c r="AU416" s="1">
        <f>IF(ISBLANK($C416),0,AT416/($C416/1000))</f>
        <v>0</v>
      </c>
      <c r="AV416" s="1">
        <v>5</v>
      </c>
      <c r="AW416" s="1">
        <v>0.1</v>
      </c>
      <c r="AX416" s="1">
        <f>IF(ISBLANK(AV416),0,AV416/100*9.8*1/(AW416*6)*2*PI())</f>
        <v>5.1312680008633285</v>
      </c>
      <c r="AY416" s="1">
        <f>IF(ISBLANK($C416),0,AX416/($C416/1000))</f>
        <v>119.33181397356579</v>
      </c>
      <c r="BB416" s="1">
        <f>IF(ISBLANK(AZ416),0,AZ416/100*9.8*1/(BA416*6)*2*PI())</f>
        <v>0</v>
      </c>
      <c r="BC416" s="1">
        <f>IF(ISBLANK($C416),0,BB416/($C416/1000))</f>
        <v>0</v>
      </c>
      <c r="BF416" s="1">
        <f>IF(ISBLANK(BD416),0,BD416/100*9.8*1/(BE416*6)*2*PI())</f>
        <v>0</v>
      </c>
      <c r="BG416" s="1">
        <f>IF(ISBLANK($C416),0,BF416/($C416/1000))</f>
        <v>0</v>
      </c>
      <c r="BL416" s="1">
        <f>IF(ISBLANK(BH416),0,BH416/100*9.8*1/(BJ416*6)*2*PI())</f>
        <v>0</v>
      </c>
      <c r="BM416" s="1">
        <f>IF(ISBLANK($C416),0,BL416/($C416/1000))</f>
        <v>0</v>
      </c>
      <c r="BP416" s="1">
        <f>IF(ISBLANK(BN416),0,BN416/100*9.8*1/(BO416*6)*2*PI())</f>
        <v>0</v>
      </c>
      <c r="BQ416" s="1">
        <f>IF(ISBLANK($C416),0,BP416/($C416/1000))</f>
        <v>0</v>
      </c>
      <c r="BR416" s="3" t="s">
        <v>831</v>
      </c>
    </row>
    <row r="417" spans="1:70" ht="13.5" customHeight="1">
      <c r="A417" s="1" t="s">
        <v>68</v>
      </c>
      <c r="B417" s="1" t="s">
        <v>840</v>
      </c>
      <c r="C417" s="1">
        <v>47</v>
      </c>
      <c r="H417" s="1">
        <f>IF(ISBLANK(D417),0,D417/100*9.8*1/(F417*6)*2*PI())</f>
        <v>0</v>
      </c>
      <c r="I417" s="1">
        <f>IF(ISBLANK($C417),0,H417/($C417/1000))</f>
        <v>0</v>
      </c>
      <c r="M417" s="1"/>
      <c r="N417" s="1">
        <f>IF(ISBLANK(J417),0,J417/100*9.8*1/(L417*6)*2*PI())</f>
        <v>0</v>
      </c>
      <c r="O417" s="1">
        <f>IF(ISBLANK($C417),0,N417/($C417/1000))</f>
        <v>0</v>
      </c>
      <c r="P417" s="1"/>
      <c r="Q417" s="1"/>
      <c r="R417" s="1"/>
      <c r="S417" s="1"/>
      <c r="T417" s="1">
        <f>IF(ISBLANK(P417),0,P417/100*9.8*1/(R417*6)*2*PI())</f>
        <v>0</v>
      </c>
      <c r="U417" s="1">
        <f>IF(ISBLANK($C417),0,T417/($C417/1000))</f>
        <v>0</v>
      </c>
      <c r="X417" s="1">
        <f>IF(ISBLANK(V417),0,V417/100*9.8*1/(W417*6)*2*PI())</f>
        <v>0</v>
      </c>
      <c r="Y417" s="1">
        <f>IF(ISBLANK($C417),0,X417/($C417/1000))</f>
        <v>0</v>
      </c>
      <c r="AC417" s="1"/>
      <c r="AD417" s="1">
        <f>IF(ISBLANK(Z417),0,Z417/100*9.8*1/(AB417*6)*2*PI())</f>
        <v>0</v>
      </c>
      <c r="AE417" s="1">
        <f>IF(ISBLANK($C417),0,AD417/($C417/1000))</f>
        <v>0</v>
      </c>
      <c r="AH417" s="1">
        <f>IF(ISBLANK(AF417),0,AF417/100*9.8*1/(AG417*6)*2*PI())</f>
        <v>0</v>
      </c>
      <c r="AI417" s="1">
        <f>IF(ISBLANK($C417),0,AH417/($C417/1000))</f>
        <v>0</v>
      </c>
      <c r="AJ417" s="1">
        <v>6.2</v>
      </c>
      <c r="AK417" s="1"/>
      <c r="AL417" s="1">
        <v>0.08</v>
      </c>
      <c r="AM417" s="1"/>
      <c r="AN417" s="1">
        <f>IF(ISBLANK(AJ417),0,AJ417/100*9.8*1/(AL417*6)*2*PI())</f>
        <v>7.9534654013381596</v>
      </c>
      <c r="AO417" s="1">
        <f>IF(ISBLANK($C417),0,AN417/($C417/1000))</f>
        <v>169.22266811357787</v>
      </c>
      <c r="AT417" s="1">
        <f>IF(ISBLANK(AP417),0,AP417/100*9.8*1/(AR417*6)*2*PI())</f>
        <v>0</v>
      </c>
      <c r="AU417" s="1">
        <f>IF(ISBLANK($C417),0,AT417/($C417/1000))</f>
        <v>0</v>
      </c>
      <c r="AV417" s="1">
        <v>5</v>
      </c>
      <c r="AW417" s="1">
        <v>0.1</v>
      </c>
      <c r="AX417" s="1">
        <f>IF(ISBLANK(AV417),0,AV417/100*9.8*1/(AW417*6)*2*PI())</f>
        <v>5.1312680008633285</v>
      </c>
      <c r="AY417" s="1">
        <f>IF(ISBLANK($C417),0,AX417/($C417/1000))</f>
        <v>109.17591491198571</v>
      </c>
      <c r="BB417" s="1">
        <f>IF(ISBLANK(AZ417),0,AZ417/100*9.8*1/(BA417*6)*2*PI())</f>
        <v>0</v>
      </c>
      <c r="BC417" s="1">
        <f>IF(ISBLANK($C417),0,BB417/($C417/1000))</f>
        <v>0</v>
      </c>
      <c r="BF417" s="1">
        <f>IF(ISBLANK(BD417),0,BD417/100*9.8*1/(BE417*6)*2*PI())</f>
        <v>0</v>
      </c>
      <c r="BG417" s="1">
        <f>IF(ISBLANK($C417),0,BF417/($C417/1000))</f>
        <v>0</v>
      </c>
      <c r="BL417" s="1">
        <f>IF(ISBLANK(BH417),0,BH417/100*9.8*1/(BJ417*6)*2*PI())</f>
        <v>0</v>
      </c>
      <c r="BM417" s="1">
        <f>IF(ISBLANK($C417),0,BL417/($C417/1000))</f>
        <v>0</v>
      </c>
      <c r="BP417" s="1">
        <f>IF(ISBLANK(BN417),0,BN417/100*9.8*1/(BO417*6)*2*PI())</f>
        <v>0</v>
      </c>
      <c r="BQ417" s="1">
        <f>IF(ISBLANK($C417),0,BP417/($C417/1000))</f>
        <v>0</v>
      </c>
      <c r="BR417" s="3" t="s">
        <v>841</v>
      </c>
    </row>
    <row r="418" spans="1:70" ht="13.5" customHeight="1">
      <c r="A418" s="1" t="s">
        <v>68</v>
      </c>
      <c r="B418" s="1" t="s">
        <v>868</v>
      </c>
      <c r="C418" s="1">
        <v>59</v>
      </c>
      <c r="H418" s="1">
        <f>IF(ISBLANK(D418),0,D418/100*9.8*1/(F418*6)*2*PI())</f>
        <v>0</v>
      </c>
      <c r="I418" s="1">
        <f>IF(ISBLANK($C418),0,H418/($C418/1000))</f>
        <v>0</v>
      </c>
      <c r="M418" s="1"/>
      <c r="N418" s="1">
        <f>IF(ISBLANK(J418),0,J418/100*9.8*1/(L418*6)*2*PI())</f>
        <v>0</v>
      </c>
      <c r="O418" s="1">
        <f>IF(ISBLANK($C418),0,N418/($C418/1000))</f>
        <v>0</v>
      </c>
      <c r="P418" s="1"/>
      <c r="Q418" s="1"/>
      <c r="R418" s="1"/>
      <c r="S418" s="1"/>
      <c r="T418" s="1">
        <f>IF(ISBLANK(P418),0,P418/100*9.8*1/(R418*6)*2*PI())</f>
        <v>0</v>
      </c>
      <c r="U418" s="1">
        <f>IF(ISBLANK($C418),0,T418/($C418/1000))</f>
        <v>0</v>
      </c>
      <c r="X418" s="1">
        <f>IF(ISBLANK(V418),0,V418/100*9.8*1/(W418*6)*2*PI())</f>
        <v>0</v>
      </c>
      <c r="Y418" s="1">
        <f>IF(ISBLANK($C418),0,X418/($C418/1000))</f>
        <v>0</v>
      </c>
      <c r="AC418" s="1"/>
      <c r="AD418" s="1">
        <f>IF(ISBLANK(Z418),0,Z418/100*9.8*1/(AB418*6)*2*PI())</f>
        <v>0</v>
      </c>
      <c r="AE418" s="1">
        <f>IF(ISBLANK($C418),0,AD418/($C418/1000))</f>
        <v>0</v>
      </c>
      <c r="AH418" s="1">
        <f>IF(ISBLANK(AF418),0,AF418/100*9.8*1/(AG418*6)*2*PI())</f>
        <v>0</v>
      </c>
      <c r="AI418" s="1">
        <f>IF(ISBLANK($C418),0,AH418/($C418/1000))</f>
        <v>0</v>
      </c>
      <c r="AJ418" s="1">
        <v>14.2</v>
      </c>
      <c r="AK418" s="1"/>
      <c r="AL418" s="1">
        <v>0.17</v>
      </c>
      <c r="AM418" s="1"/>
      <c r="AN418" s="1">
        <f>IF(ISBLANK(AJ418),0,AJ418/100*9.8*1/(AL418*6)*2*PI())</f>
        <v>8.5722359543834425</v>
      </c>
      <c r="AO418" s="1">
        <f>IF(ISBLANK($C418),0,AN418/($C418/1000))</f>
        <v>145.29213482005835</v>
      </c>
      <c r="AT418" s="1">
        <f>IF(ISBLANK(AP418),0,AP418/100*9.8*1/(AR418*6)*2*PI())</f>
        <v>0</v>
      </c>
      <c r="AU418" s="1">
        <f>IF(ISBLANK($C418),0,AT418/($C418/1000))</f>
        <v>0</v>
      </c>
      <c r="AV418" s="1">
        <v>12.6</v>
      </c>
      <c r="AW418" s="1">
        <v>0.2</v>
      </c>
      <c r="AX418" s="1">
        <f>IF(ISBLANK(AV418),0,AV418/100*9.8*1/(AW418*6)*2*PI())</f>
        <v>6.4653976810877936</v>
      </c>
      <c r="AY418" s="1">
        <f>IF(ISBLANK($C418),0,AX418/($C418/1000))</f>
        <v>109.58301154386092</v>
      </c>
      <c r="BB418" s="1">
        <f>IF(ISBLANK(AZ418),0,AZ418/100*9.8*1/(BA418*6)*2*PI())</f>
        <v>0</v>
      </c>
      <c r="BC418" s="1">
        <f>IF(ISBLANK($C418),0,BB418/($C418/1000))</f>
        <v>0</v>
      </c>
      <c r="BF418" s="1">
        <f>IF(ISBLANK(BD418),0,BD418/100*9.8*1/(BE418*6)*2*PI())</f>
        <v>0</v>
      </c>
      <c r="BG418" s="1">
        <f>IF(ISBLANK($C418),0,BF418/($C418/1000))</f>
        <v>0</v>
      </c>
      <c r="BL418" s="1">
        <f>IF(ISBLANK(BH418),0,BH418/100*9.8*1/(BJ418*6)*2*PI())</f>
        <v>0</v>
      </c>
      <c r="BM418" s="1">
        <f>IF(ISBLANK($C418),0,BL418/($C418/1000))</f>
        <v>0</v>
      </c>
      <c r="BP418" s="1">
        <f>IF(ISBLANK(BN418),0,BN418/100*9.8*1/(BO418*6)*2*PI())</f>
        <v>0</v>
      </c>
      <c r="BQ418" s="1">
        <f>IF(ISBLANK($C418),0,BP418/($C418/1000))</f>
        <v>0</v>
      </c>
      <c r="BR418" s="3" t="s">
        <v>869</v>
      </c>
    </row>
    <row r="419" spans="1:70" ht="13.5" customHeight="1">
      <c r="A419" s="1" t="s">
        <v>68</v>
      </c>
      <c r="B419" s="1" t="s">
        <v>870</v>
      </c>
      <c r="C419" s="1">
        <v>59</v>
      </c>
      <c r="H419" s="1">
        <f>IF(ISBLANK(D419),0,D419/100*9.8*1/(F419*6)*2*PI())</f>
        <v>0</v>
      </c>
      <c r="I419" s="1">
        <f>IF(ISBLANK($C419),0,H419/($C419/1000))</f>
        <v>0</v>
      </c>
      <c r="M419" s="1"/>
      <c r="N419" s="1">
        <f>IF(ISBLANK(J419),0,J419/100*9.8*1/(L419*6)*2*PI())</f>
        <v>0</v>
      </c>
      <c r="O419" s="1">
        <f>IF(ISBLANK($C419),0,N419/($C419/1000))</f>
        <v>0</v>
      </c>
      <c r="P419" s="1"/>
      <c r="Q419" s="1"/>
      <c r="R419" s="1"/>
      <c r="S419" s="1"/>
      <c r="T419" s="1">
        <f>IF(ISBLANK(P419),0,P419/100*9.8*1/(R419*6)*2*PI())</f>
        <v>0</v>
      </c>
      <c r="U419" s="1">
        <f>IF(ISBLANK($C419),0,T419/($C419/1000))</f>
        <v>0</v>
      </c>
      <c r="X419" s="1">
        <f>IF(ISBLANK(V419),0,V419/100*9.8*1/(W419*6)*2*PI())</f>
        <v>0</v>
      </c>
      <c r="Y419" s="1">
        <f>IF(ISBLANK($C419),0,X419/($C419/1000))</f>
        <v>0</v>
      </c>
      <c r="AC419" s="1"/>
      <c r="AD419" s="1">
        <f>IF(ISBLANK(Z419),0,Z419/100*9.8*1/(AB419*6)*2*PI())</f>
        <v>0</v>
      </c>
      <c r="AE419" s="1">
        <f>IF(ISBLANK($C419),0,AD419/($C419/1000))</f>
        <v>0</v>
      </c>
      <c r="AH419" s="1">
        <f>IF(ISBLANK(AF419),0,AF419/100*9.8*1/(AG419*6)*2*PI())</f>
        <v>0</v>
      </c>
      <c r="AI419" s="1">
        <f>IF(ISBLANK($C419),0,AH419/($C419/1000))</f>
        <v>0</v>
      </c>
      <c r="AJ419" s="1">
        <v>14.2</v>
      </c>
      <c r="AK419" s="1"/>
      <c r="AL419" s="1">
        <v>0.17</v>
      </c>
      <c r="AM419" s="1"/>
      <c r="AN419" s="1">
        <f>IF(ISBLANK(AJ419),0,AJ419/100*9.8*1/(AL419*6)*2*PI())</f>
        <v>8.5722359543834425</v>
      </c>
      <c r="AO419" s="1">
        <f>IF(ISBLANK($C419),0,AN419/($C419/1000))</f>
        <v>145.29213482005835</v>
      </c>
      <c r="AT419" s="1">
        <f>IF(ISBLANK(AP419),0,AP419/100*9.8*1/(AR419*6)*2*PI())</f>
        <v>0</v>
      </c>
      <c r="AU419" s="1">
        <f>IF(ISBLANK($C419),0,AT419/($C419/1000))</f>
        <v>0</v>
      </c>
      <c r="AV419" s="1">
        <v>12.6</v>
      </c>
      <c r="AW419" s="1">
        <v>0.2</v>
      </c>
      <c r="AX419" s="1">
        <f>IF(ISBLANK(AV419),0,AV419/100*9.8*1/(AW419*6)*2*PI())</f>
        <v>6.4653976810877936</v>
      </c>
      <c r="AY419" s="1">
        <f>IF(ISBLANK($C419),0,AX419/($C419/1000))</f>
        <v>109.58301154386092</v>
      </c>
      <c r="BB419" s="1">
        <f>IF(ISBLANK(AZ419),0,AZ419/100*9.8*1/(BA419*6)*2*PI())</f>
        <v>0</v>
      </c>
      <c r="BC419" s="1">
        <f>IF(ISBLANK($C419),0,BB419/($C419/1000))</f>
        <v>0</v>
      </c>
      <c r="BF419" s="1">
        <f>IF(ISBLANK(BD419),0,BD419/100*9.8*1/(BE419*6)*2*PI())</f>
        <v>0</v>
      </c>
      <c r="BG419" s="1">
        <f>IF(ISBLANK($C419),0,BF419/($C419/1000))</f>
        <v>0</v>
      </c>
      <c r="BL419" s="1">
        <f>IF(ISBLANK(BH419),0,BH419/100*9.8*1/(BJ419*6)*2*PI())</f>
        <v>0</v>
      </c>
      <c r="BM419" s="1">
        <f>IF(ISBLANK($C419),0,BL419/($C419/1000))</f>
        <v>0</v>
      </c>
      <c r="BP419" s="1">
        <f>IF(ISBLANK(BN419),0,BN419/100*9.8*1/(BO419*6)*2*PI())</f>
        <v>0</v>
      </c>
      <c r="BQ419" s="1">
        <f>IF(ISBLANK($C419),0,BP419/($C419/1000))</f>
        <v>0</v>
      </c>
      <c r="BR419" s="3" t="s">
        <v>871</v>
      </c>
    </row>
    <row r="420" spans="1:70" ht="13.5" customHeight="1">
      <c r="A420" s="1" t="s">
        <v>68</v>
      </c>
      <c r="B420" s="1" t="s">
        <v>852</v>
      </c>
      <c r="C420" s="1">
        <v>51</v>
      </c>
      <c r="H420" s="1">
        <f>IF(ISBLANK(D420),0,D420/100*9.8*1/(F420*6)*2*PI())</f>
        <v>0</v>
      </c>
      <c r="I420" s="1">
        <f>IF(ISBLANK($C420),0,H420/($C420/1000))</f>
        <v>0</v>
      </c>
      <c r="M420" s="1"/>
      <c r="N420" s="1">
        <f>IF(ISBLANK(J420),0,J420/100*9.8*1/(L420*6)*2*PI())</f>
        <v>0</v>
      </c>
      <c r="O420" s="1">
        <f>IF(ISBLANK($C420),0,N420/($C420/1000))</f>
        <v>0</v>
      </c>
      <c r="P420" s="1"/>
      <c r="Q420" s="1"/>
      <c r="R420" s="1"/>
      <c r="S420" s="1"/>
      <c r="T420" s="1">
        <f>IF(ISBLANK(P420),0,P420/100*9.8*1/(R420*6)*2*PI())</f>
        <v>0</v>
      </c>
      <c r="U420" s="1">
        <f>IF(ISBLANK($C420),0,T420/($C420/1000))</f>
        <v>0</v>
      </c>
      <c r="X420" s="1">
        <f>IF(ISBLANK(V420),0,V420/100*9.8*1/(W420*6)*2*PI())</f>
        <v>0</v>
      </c>
      <c r="Y420" s="1">
        <f>IF(ISBLANK($C420),0,X420/($C420/1000))</f>
        <v>0</v>
      </c>
      <c r="AC420" s="1"/>
      <c r="AD420" s="1">
        <f>IF(ISBLANK(Z420),0,Z420/100*9.8*1/(AB420*6)*2*PI())</f>
        <v>0</v>
      </c>
      <c r="AE420" s="1">
        <f>IF(ISBLANK($C420),0,AD420/($C420/1000))</f>
        <v>0</v>
      </c>
      <c r="AH420" s="1">
        <f>IF(ISBLANK(AF420),0,AF420/100*9.8*1/(AG420*6)*2*PI())</f>
        <v>0</v>
      </c>
      <c r="AI420" s="1">
        <f>IF(ISBLANK($C420),0,AH420/($C420/1000))</f>
        <v>0</v>
      </c>
      <c r="AJ420" s="1">
        <v>6.4</v>
      </c>
      <c r="AK420" s="1"/>
      <c r="AL420" s="1">
        <v>0.08</v>
      </c>
      <c r="AM420" s="1"/>
      <c r="AN420" s="1">
        <f>IF(ISBLANK(AJ420),0,AJ420/100*9.8*1/(AL420*6)*2*PI())</f>
        <v>8.210028801381327</v>
      </c>
      <c r="AO420" s="1">
        <f>IF(ISBLANK($C420),0,AN420/($C420/1000))</f>
        <v>160.98095688982994</v>
      </c>
      <c r="AT420" s="1">
        <f>IF(ISBLANK(AP420),0,AP420/100*9.8*1/(AR420*6)*2*PI())</f>
        <v>0</v>
      </c>
      <c r="AU420" s="1">
        <f>IF(ISBLANK($C420),0,AT420/($C420/1000))</f>
        <v>0</v>
      </c>
      <c r="AV420" s="1">
        <v>5.3</v>
      </c>
      <c r="AW420" s="1">
        <v>0.1</v>
      </c>
      <c r="AX420" s="1">
        <f>IF(ISBLANK(AV420),0,AV420/100*9.8*1/(AW420*6)*2*PI())</f>
        <v>5.4391440809151277</v>
      </c>
      <c r="AY420" s="1">
        <f>IF(ISBLANK($C420),0,AX420/($C420/1000))</f>
        <v>106.64988393951232</v>
      </c>
      <c r="BB420" s="1">
        <f>IF(ISBLANK(AZ420),0,AZ420/100*9.8*1/(BA420*6)*2*PI())</f>
        <v>0</v>
      </c>
      <c r="BC420" s="1">
        <f>IF(ISBLANK($C420),0,BB420/($C420/1000))</f>
        <v>0</v>
      </c>
      <c r="BF420" s="1">
        <f>IF(ISBLANK(BD420),0,BD420/100*9.8*1/(BE420*6)*2*PI())</f>
        <v>0</v>
      </c>
      <c r="BG420" s="1">
        <f>IF(ISBLANK($C420),0,BF420/($C420/1000))</f>
        <v>0</v>
      </c>
      <c r="BL420" s="1">
        <f>IF(ISBLANK(BH420),0,BH420/100*9.8*1/(BJ420*6)*2*PI())</f>
        <v>0</v>
      </c>
      <c r="BM420" s="1">
        <f>IF(ISBLANK($C420),0,BL420/($C420/1000))</f>
        <v>0</v>
      </c>
      <c r="BP420" s="1">
        <f>IF(ISBLANK(BN420),0,BN420/100*9.8*1/(BO420*6)*2*PI())</f>
        <v>0</v>
      </c>
      <c r="BQ420" s="1">
        <f>IF(ISBLANK($C420),0,BP420/($C420/1000))</f>
        <v>0</v>
      </c>
      <c r="BR420" s="3" t="s">
        <v>853</v>
      </c>
    </row>
    <row r="421" spans="1:70" ht="13.5" customHeight="1">
      <c r="A421" s="1" t="s">
        <v>68</v>
      </c>
      <c r="B421" s="1" t="s">
        <v>854</v>
      </c>
      <c r="C421" s="1">
        <v>51</v>
      </c>
      <c r="H421" s="1">
        <f>IF(ISBLANK(D421),0,D421/100*9.8*1/(F421*6)*2*PI())</f>
        <v>0</v>
      </c>
      <c r="I421" s="1">
        <f>IF(ISBLANK($C421),0,H421/($C421/1000))</f>
        <v>0</v>
      </c>
      <c r="M421" s="1"/>
      <c r="N421" s="1">
        <f>IF(ISBLANK(J421),0,J421/100*9.8*1/(L421*6)*2*PI())</f>
        <v>0</v>
      </c>
      <c r="O421" s="1">
        <f>IF(ISBLANK($C421),0,N421/($C421/1000))</f>
        <v>0</v>
      </c>
      <c r="P421" s="1"/>
      <c r="Q421" s="1"/>
      <c r="R421" s="1"/>
      <c r="S421" s="1"/>
      <c r="T421" s="1">
        <f>IF(ISBLANK(P421),0,P421/100*9.8*1/(R421*6)*2*PI())</f>
        <v>0</v>
      </c>
      <c r="U421" s="1">
        <f>IF(ISBLANK($C421),0,T421/($C421/1000))</f>
        <v>0</v>
      </c>
      <c r="X421" s="1">
        <f>IF(ISBLANK(V421),0,V421/100*9.8*1/(W421*6)*2*PI())</f>
        <v>0</v>
      </c>
      <c r="Y421" s="1">
        <f>IF(ISBLANK($C421),0,X421/($C421/1000))</f>
        <v>0</v>
      </c>
      <c r="AC421" s="1"/>
      <c r="AD421" s="1">
        <f>IF(ISBLANK(Z421),0,Z421/100*9.8*1/(AB421*6)*2*PI())</f>
        <v>0</v>
      </c>
      <c r="AE421" s="1">
        <f>IF(ISBLANK($C421),0,AD421/($C421/1000))</f>
        <v>0</v>
      </c>
      <c r="AH421" s="1">
        <f>IF(ISBLANK(AF421),0,AF421/100*9.8*1/(AG421*6)*2*PI())</f>
        <v>0</v>
      </c>
      <c r="AI421" s="1">
        <f>IF(ISBLANK($C421),0,AH421/($C421/1000))</f>
        <v>0</v>
      </c>
      <c r="AJ421" s="1">
        <v>6.4</v>
      </c>
      <c r="AK421" s="1"/>
      <c r="AL421" s="1">
        <v>0.08</v>
      </c>
      <c r="AM421" s="1"/>
      <c r="AN421" s="1">
        <f>IF(ISBLANK(AJ421),0,AJ421/100*9.8*1/(AL421*6)*2*PI())</f>
        <v>8.210028801381327</v>
      </c>
      <c r="AO421" s="1">
        <f>IF(ISBLANK($C421),0,AN421/($C421/1000))</f>
        <v>160.98095688982994</v>
      </c>
      <c r="AT421" s="1">
        <f>IF(ISBLANK(AP421),0,AP421/100*9.8*1/(AR421*6)*2*PI())</f>
        <v>0</v>
      </c>
      <c r="AU421" s="1">
        <f>IF(ISBLANK($C421),0,AT421/($C421/1000))</f>
        <v>0</v>
      </c>
      <c r="AV421" s="1">
        <v>5.3</v>
      </c>
      <c r="AW421" s="1">
        <v>0.1</v>
      </c>
      <c r="AX421" s="1">
        <f>IF(ISBLANK(AV421),0,AV421/100*9.8*1/(AW421*6)*2*PI())</f>
        <v>5.4391440809151277</v>
      </c>
      <c r="AY421" s="1">
        <f>IF(ISBLANK($C421),0,AX421/($C421/1000))</f>
        <v>106.64988393951232</v>
      </c>
      <c r="BB421" s="1">
        <f>IF(ISBLANK(AZ421),0,AZ421/100*9.8*1/(BA421*6)*2*PI())</f>
        <v>0</v>
      </c>
      <c r="BC421" s="1">
        <f>IF(ISBLANK($C421),0,BB421/($C421/1000))</f>
        <v>0</v>
      </c>
      <c r="BF421" s="1">
        <f>IF(ISBLANK(BD421),0,BD421/100*9.8*1/(BE421*6)*2*PI())</f>
        <v>0</v>
      </c>
      <c r="BG421" s="1">
        <f>IF(ISBLANK($C421),0,BF421/($C421/1000))</f>
        <v>0</v>
      </c>
      <c r="BL421" s="1">
        <f>IF(ISBLANK(BH421),0,BH421/100*9.8*1/(BJ421*6)*2*PI())</f>
        <v>0</v>
      </c>
      <c r="BM421" s="1">
        <f>IF(ISBLANK($C421),0,BL421/($C421/1000))</f>
        <v>0</v>
      </c>
      <c r="BP421" s="1">
        <f>IF(ISBLANK(BN421),0,BN421/100*9.8*1/(BO421*6)*2*PI())</f>
        <v>0</v>
      </c>
      <c r="BQ421" s="1">
        <f>IF(ISBLANK($C421),0,BP421/($C421/1000))</f>
        <v>0</v>
      </c>
      <c r="BR421" s="3" t="s">
        <v>855</v>
      </c>
    </row>
    <row r="422" spans="1:70" ht="13.5" customHeight="1">
      <c r="A422" s="1" t="s">
        <v>68</v>
      </c>
      <c r="B422" s="1" t="s">
        <v>895</v>
      </c>
      <c r="C422" s="1">
        <v>27</v>
      </c>
      <c r="H422" s="1">
        <f>IF(ISBLANK(D422),0,D422/100*9.8*1/(F422*6)*2*PI())</f>
        <v>0</v>
      </c>
      <c r="I422" s="1">
        <f>IF(ISBLANK($C422),0,H422/($C422/1000))</f>
        <v>0</v>
      </c>
      <c r="M422" s="1"/>
      <c r="N422" s="1">
        <f>IF(ISBLANK(J422),0,J422/100*9.8*1/(L422*6)*2*PI())</f>
        <v>0</v>
      </c>
      <c r="O422" s="1">
        <f>IF(ISBLANK($C422),0,N422/($C422/1000))</f>
        <v>0</v>
      </c>
      <c r="P422" s="1"/>
      <c r="Q422" s="1"/>
      <c r="R422" s="1"/>
      <c r="S422" s="1"/>
      <c r="T422" s="1">
        <f>IF(ISBLANK(P422),0,P422/100*9.8*1/(R422*6)*2*PI())</f>
        <v>0</v>
      </c>
      <c r="U422" s="1">
        <f>IF(ISBLANK($C422),0,T422/($C422/1000))</f>
        <v>0</v>
      </c>
      <c r="X422" s="1">
        <f>IF(ISBLANK(V422),0,V422/100*9.8*1/(W422*6)*2*PI())</f>
        <v>0</v>
      </c>
      <c r="Y422" s="1">
        <f>IF(ISBLANK($C422),0,X422/($C422/1000))</f>
        <v>0</v>
      </c>
      <c r="AC422" s="1"/>
      <c r="AD422" s="1">
        <f>IF(ISBLANK(Z422),0,Z422/100*9.8*1/(AB422*6)*2*PI())</f>
        <v>0</v>
      </c>
      <c r="AE422" s="1">
        <f>IF(ISBLANK($C422),0,AD422/($C422/1000))</f>
        <v>0</v>
      </c>
      <c r="AH422" s="1">
        <f>IF(ISBLANK(AF422),0,AF422/100*9.8*1/(AG422*6)*2*PI())</f>
        <v>0</v>
      </c>
      <c r="AI422" s="1">
        <f>IF(ISBLANK($C422),0,AH422/($C422/1000))</f>
        <v>0</v>
      </c>
      <c r="AN422" s="1">
        <f>IF(ISBLANK(AJ422),0,AJ422/100*9.8*1/(AL422*6)*2*PI())</f>
        <v>0</v>
      </c>
      <c r="AO422" s="1">
        <f>IF(ISBLANK($C422),0,AN422/($C422/1000))</f>
        <v>0</v>
      </c>
      <c r="AT422" s="1">
        <f>IF(ISBLANK(AP422),0,AP422/100*9.8*1/(AR422*6)*2*PI())</f>
        <v>0</v>
      </c>
      <c r="AU422" s="1">
        <f>IF(ISBLANK($C422),0,AT422/($C422/1000))</f>
        <v>0</v>
      </c>
      <c r="AV422" s="1">
        <v>6</v>
      </c>
      <c r="AW422" s="1">
        <v>0.18</v>
      </c>
      <c r="AX422" s="1">
        <f>IF(ISBLANK(AV422),0,AV422/100*9.8*1/(AW422*6)*2*PI())</f>
        <v>3.4208453339088853</v>
      </c>
      <c r="AY422" s="1">
        <f>IF(ISBLANK($C422),0,AX422/($C422/1000))</f>
        <v>126.69797532995872</v>
      </c>
      <c r="BB422" s="1">
        <f>IF(ISBLANK(AZ422),0,AZ422/100*9.8*1/(BA422*6)*2*PI())</f>
        <v>0</v>
      </c>
      <c r="BC422" s="1">
        <f>IF(ISBLANK($C422),0,BB422/($C422/1000))</f>
        <v>0</v>
      </c>
      <c r="BF422" s="1">
        <f>IF(ISBLANK(BD422),0,BD422/100*9.8*1/(BE422*6)*2*PI())</f>
        <v>0</v>
      </c>
      <c r="BG422" s="1">
        <f>IF(ISBLANK($C422),0,BF422/($C422/1000))</f>
        <v>0</v>
      </c>
      <c r="BL422" s="1">
        <f>IF(ISBLANK(BH422),0,BH422/100*9.8*1/(BJ422*6)*2*PI())</f>
        <v>0</v>
      </c>
      <c r="BM422" s="1">
        <f>IF(ISBLANK($C422),0,BL422/($C422/1000))</f>
        <v>0</v>
      </c>
      <c r="BP422" s="1">
        <f>IF(ISBLANK(BN422),0,BN422/100*9.8*1/(BO422*6)*2*PI())</f>
        <v>0</v>
      </c>
      <c r="BQ422" s="1">
        <f>IF(ISBLANK($C422),0,BP422/($C422/1000))</f>
        <v>0</v>
      </c>
      <c r="BR422" s="3" t="s">
        <v>896</v>
      </c>
    </row>
    <row r="423" spans="1:70" ht="13.5" customHeight="1">
      <c r="A423" s="1" t="s">
        <v>68</v>
      </c>
      <c r="B423" s="1" t="s">
        <v>862</v>
      </c>
      <c r="C423" s="1">
        <v>31</v>
      </c>
      <c r="H423" s="1">
        <f>IF(ISBLANK(D423),0,D423/100*9.8*1/(F423*6)*2*PI())</f>
        <v>0</v>
      </c>
      <c r="I423" s="1">
        <f>IF(ISBLANK($C423),0,H423/($C423/1000))</f>
        <v>0</v>
      </c>
      <c r="M423" s="1"/>
      <c r="N423" s="1">
        <f>IF(ISBLANK(J423),0,J423/100*9.8*1/(L423*6)*2*PI())</f>
        <v>0</v>
      </c>
      <c r="O423" s="1">
        <f>IF(ISBLANK($C423),0,N423/($C423/1000))</f>
        <v>0</v>
      </c>
      <c r="P423" s="1"/>
      <c r="Q423" s="1"/>
      <c r="R423" s="1"/>
      <c r="S423" s="1"/>
      <c r="T423" s="1">
        <f>IF(ISBLANK(P423),0,P423/100*9.8*1/(R423*6)*2*PI())</f>
        <v>0</v>
      </c>
      <c r="U423" s="1">
        <f>IF(ISBLANK($C423),0,T423/($C423/1000))</f>
        <v>0</v>
      </c>
      <c r="X423" s="1">
        <f>IF(ISBLANK(V423),0,V423/100*9.8*1/(W423*6)*2*PI())</f>
        <v>0</v>
      </c>
      <c r="Y423" s="1">
        <f>IF(ISBLANK($C423),0,X423/($C423/1000))</f>
        <v>0</v>
      </c>
      <c r="AC423" s="1"/>
      <c r="AD423" s="1">
        <f>IF(ISBLANK(Z423),0,Z423/100*9.8*1/(AB423*6)*2*PI())</f>
        <v>0</v>
      </c>
      <c r="AE423" s="1">
        <f>IF(ISBLANK($C423),0,AD423/($C423/1000))</f>
        <v>0</v>
      </c>
      <c r="AH423" s="1">
        <f>IF(ISBLANK(AF423),0,AF423/100*9.8*1/(AG423*6)*2*PI())</f>
        <v>0</v>
      </c>
      <c r="AI423" s="1">
        <f>IF(ISBLANK($C423),0,AH423/($C423/1000))</f>
        <v>0</v>
      </c>
      <c r="AJ423" s="1">
        <v>7.4</v>
      </c>
      <c r="AK423" s="1"/>
      <c r="AL423" s="1">
        <v>0.16</v>
      </c>
      <c r="AM423" s="1"/>
      <c r="AN423" s="1">
        <f>IF(ISBLANK(AJ423),0,AJ423/100*9.8*1/(AL423*6)*2*PI())</f>
        <v>4.7464229007985805</v>
      </c>
      <c r="AO423" s="1">
        <f>IF(ISBLANK($C423),0,AN423/($C423/1000))</f>
        <v>153.11041615479292</v>
      </c>
      <c r="AT423" s="1">
        <f>IF(ISBLANK(AP423),0,AP423/100*9.8*1/(AR423*6)*2*PI())</f>
        <v>0</v>
      </c>
      <c r="AU423" s="1">
        <f>IF(ISBLANK($C423),0,AT423/($C423/1000))</f>
        <v>0</v>
      </c>
      <c r="AV423" s="1">
        <v>6</v>
      </c>
      <c r="AW423" s="1">
        <v>0.18</v>
      </c>
      <c r="AX423" s="1">
        <f>IF(ISBLANK(AV423),0,AV423/100*9.8*1/(AW423*6)*2*PI())</f>
        <v>3.4208453339088853</v>
      </c>
      <c r="AY423" s="1">
        <f>IF(ISBLANK($C423),0,AX423/($C423/1000))</f>
        <v>110.34984948093178</v>
      </c>
      <c r="BB423" s="1">
        <f>IF(ISBLANK(AZ423),0,AZ423/100*9.8*1/(BA423*6)*2*PI())</f>
        <v>0</v>
      </c>
      <c r="BC423" s="1">
        <f>IF(ISBLANK($C423),0,BB423/($C423/1000))</f>
        <v>0</v>
      </c>
      <c r="BF423" s="1">
        <f>IF(ISBLANK(BD423),0,BD423/100*9.8*1/(BE423*6)*2*PI())</f>
        <v>0</v>
      </c>
      <c r="BG423" s="1">
        <f>IF(ISBLANK($C423),0,BF423/($C423/1000))</f>
        <v>0</v>
      </c>
      <c r="BL423" s="1">
        <f>IF(ISBLANK(BH423),0,BH423/100*9.8*1/(BJ423*6)*2*PI())</f>
        <v>0</v>
      </c>
      <c r="BM423" s="1">
        <f>IF(ISBLANK($C423),0,BL423/($C423/1000))</f>
        <v>0</v>
      </c>
      <c r="BP423" s="1">
        <f>IF(ISBLANK(BN423),0,BN423/100*9.8*1/(BO423*6)*2*PI())</f>
        <v>0</v>
      </c>
      <c r="BQ423" s="1">
        <f>IF(ISBLANK($C423),0,BP423/($C423/1000))</f>
        <v>0</v>
      </c>
      <c r="BR423" s="3" t="s">
        <v>863</v>
      </c>
    </row>
    <row r="424" spans="1:70" ht="13.5" customHeight="1">
      <c r="A424" s="1" t="s">
        <v>68</v>
      </c>
      <c r="B424" s="1" t="s">
        <v>897</v>
      </c>
      <c r="C424" s="1">
        <v>27</v>
      </c>
      <c r="H424" s="1">
        <f>IF(ISBLANK(D424),0,D424/100*9.8*1/(F424*6)*2*PI())</f>
        <v>0</v>
      </c>
      <c r="I424" s="1">
        <f>IF(ISBLANK($C424),0,H424/($C424/1000))</f>
        <v>0</v>
      </c>
      <c r="M424" s="1"/>
      <c r="N424" s="1">
        <f>IF(ISBLANK(J424),0,J424/100*9.8*1/(L424*6)*2*PI())</f>
        <v>0</v>
      </c>
      <c r="O424" s="1">
        <f>IF(ISBLANK($C424),0,N424/($C424/1000))</f>
        <v>0</v>
      </c>
      <c r="P424" s="1"/>
      <c r="Q424" s="1"/>
      <c r="R424" s="1"/>
      <c r="S424" s="1"/>
      <c r="T424" s="1">
        <f>IF(ISBLANK(P424),0,P424/100*9.8*1/(R424*6)*2*PI())</f>
        <v>0</v>
      </c>
      <c r="U424" s="1">
        <f>IF(ISBLANK($C424),0,T424/($C424/1000))</f>
        <v>0</v>
      </c>
      <c r="X424" s="1">
        <f>IF(ISBLANK(V424),0,V424/100*9.8*1/(W424*6)*2*PI())</f>
        <v>0</v>
      </c>
      <c r="Y424" s="1">
        <f>IF(ISBLANK($C424),0,X424/($C424/1000))</f>
        <v>0</v>
      </c>
      <c r="AC424" s="1"/>
      <c r="AD424" s="1">
        <f>IF(ISBLANK(Z424),0,Z424/100*9.8*1/(AB424*6)*2*PI())</f>
        <v>0</v>
      </c>
      <c r="AE424" s="1">
        <f>IF(ISBLANK($C424),0,AD424/($C424/1000))</f>
        <v>0</v>
      </c>
      <c r="AH424" s="1">
        <f>IF(ISBLANK(AF424),0,AF424/100*9.8*1/(AG424*6)*2*PI())</f>
        <v>0</v>
      </c>
      <c r="AI424" s="1">
        <f>IF(ISBLANK($C424),0,AH424/($C424/1000))</f>
        <v>0</v>
      </c>
      <c r="AN424" s="1">
        <f>IF(ISBLANK(AJ424),0,AJ424/100*9.8*1/(AL424*6)*2*PI())</f>
        <v>0</v>
      </c>
      <c r="AO424" s="1">
        <f>IF(ISBLANK($C424),0,AN424/($C424/1000))</f>
        <v>0</v>
      </c>
      <c r="AT424" s="1">
        <f>IF(ISBLANK(AP424),0,AP424/100*9.8*1/(AR424*6)*2*PI())</f>
        <v>0</v>
      </c>
      <c r="AU424" s="1">
        <f>IF(ISBLANK($C424),0,AT424/($C424/1000))</f>
        <v>0</v>
      </c>
      <c r="AV424" s="1">
        <v>4.5999999999999996</v>
      </c>
      <c r="AW424" s="1">
        <v>0.13</v>
      </c>
      <c r="AX424" s="1">
        <f>IF(ISBLANK(AV424),0,AV424/100*9.8*1/(AW424*6)*2*PI())</f>
        <v>3.6313588929186635</v>
      </c>
      <c r="AY424" s="1">
        <f>IF(ISBLANK($C424),0,AX424/($C424/1000))</f>
        <v>134.49477381180236</v>
      </c>
      <c r="BB424" s="1">
        <f>IF(ISBLANK(AZ424),0,AZ424/100*9.8*1/(BA424*6)*2*PI())</f>
        <v>0</v>
      </c>
      <c r="BC424" s="1">
        <f>IF(ISBLANK($C424),0,BB424/($C424/1000))</f>
        <v>0</v>
      </c>
      <c r="BF424" s="1">
        <f>IF(ISBLANK(BD424),0,BD424/100*9.8*1/(BE424*6)*2*PI())</f>
        <v>0</v>
      </c>
      <c r="BG424" s="1">
        <f>IF(ISBLANK($C424),0,BF424/($C424/1000))</f>
        <v>0</v>
      </c>
      <c r="BL424" s="1">
        <f>IF(ISBLANK(BH424),0,BH424/100*9.8*1/(BJ424*6)*2*PI())</f>
        <v>0</v>
      </c>
      <c r="BM424" s="1">
        <f>IF(ISBLANK($C424),0,BL424/($C424/1000))</f>
        <v>0</v>
      </c>
      <c r="BP424" s="1">
        <f>IF(ISBLANK(BN424),0,BN424/100*9.8*1/(BO424*6)*2*PI())</f>
        <v>0</v>
      </c>
      <c r="BQ424" s="1">
        <f>IF(ISBLANK($C424),0,BP424/($C424/1000))</f>
        <v>0</v>
      </c>
      <c r="BR424" s="3" t="s">
        <v>898</v>
      </c>
    </row>
    <row r="425" spans="1:70" ht="13.5" customHeight="1">
      <c r="A425" s="1" t="s">
        <v>68</v>
      </c>
      <c r="B425" s="1" t="s">
        <v>850</v>
      </c>
      <c r="C425" s="1">
        <v>31</v>
      </c>
      <c r="H425" s="1">
        <f>IF(ISBLANK(D425),0,D425/100*9.8*1/(F425*6)*2*PI())</f>
        <v>0</v>
      </c>
      <c r="I425" s="1">
        <f>IF(ISBLANK($C425),0,H425/($C425/1000))</f>
        <v>0</v>
      </c>
      <c r="M425" s="1"/>
      <c r="N425" s="1">
        <f>IF(ISBLANK(J425),0,J425/100*9.8*1/(L425*6)*2*PI())</f>
        <v>0</v>
      </c>
      <c r="O425" s="1">
        <f>IF(ISBLANK($C425),0,N425/($C425/1000))</f>
        <v>0</v>
      </c>
      <c r="P425" s="1"/>
      <c r="Q425" s="1"/>
      <c r="R425" s="1"/>
      <c r="S425" s="1"/>
      <c r="T425" s="1">
        <f>IF(ISBLANK(P425),0,P425/100*9.8*1/(R425*6)*2*PI())</f>
        <v>0</v>
      </c>
      <c r="U425" s="1">
        <f>IF(ISBLANK($C425),0,T425/($C425/1000))</f>
        <v>0</v>
      </c>
      <c r="X425" s="1">
        <f>IF(ISBLANK(V425),0,V425/100*9.8*1/(W425*6)*2*PI())</f>
        <v>0</v>
      </c>
      <c r="Y425" s="1">
        <f>IF(ISBLANK($C425),0,X425/($C425/1000))</f>
        <v>0</v>
      </c>
      <c r="AC425" s="1"/>
      <c r="AD425" s="1">
        <f>IF(ISBLANK(Z425),0,Z425/100*9.8*1/(AB425*6)*2*PI())</f>
        <v>0</v>
      </c>
      <c r="AE425" s="1">
        <f>IF(ISBLANK($C425),0,AD425/($C425/1000))</f>
        <v>0</v>
      </c>
      <c r="AH425" s="1">
        <f>IF(ISBLANK(AF425),0,AF425/100*9.8*1/(AG425*6)*2*PI())</f>
        <v>0</v>
      </c>
      <c r="AI425" s="1">
        <f>IF(ISBLANK($C425),0,AH425/($C425/1000))</f>
        <v>0</v>
      </c>
      <c r="AJ425" s="1">
        <v>5.4</v>
      </c>
      <c r="AK425" s="1"/>
      <c r="AL425" s="1">
        <v>0.11</v>
      </c>
      <c r="AM425" s="1"/>
      <c r="AN425" s="1">
        <f>IF(ISBLANK(AJ425),0,AJ425/100*9.8*1/(AL425*6)*2*PI())</f>
        <v>5.0379722190294514</v>
      </c>
      <c r="AO425" s="1">
        <f>IF(ISBLANK($C425),0,AN425/($C425/1000))</f>
        <v>162.51523287191779</v>
      </c>
      <c r="AT425" s="1">
        <f>IF(ISBLANK(AP425),0,AP425/100*9.8*1/(AR425*6)*2*PI())</f>
        <v>0</v>
      </c>
      <c r="AU425" s="1">
        <f>IF(ISBLANK($C425),0,AT425/($C425/1000))</f>
        <v>0</v>
      </c>
      <c r="AV425" s="1">
        <v>4.5999999999999996</v>
      </c>
      <c r="AW425" s="1">
        <v>0.13</v>
      </c>
      <c r="AX425" s="1">
        <f>IF(ISBLANK(AV425),0,AV425/100*9.8*1/(AW425*6)*2*PI())</f>
        <v>3.6313588929186635</v>
      </c>
      <c r="AY425" s="1">
        <f>IF(ISBLANK($C425),0,AX425/($C425/1000))</f>
        <v>117.14060944898915</v>
      </c>
      <c r="BB425" s="1">
        <f>IF(ISBLANK(AZ425),0,AZ425/100*9.8*1/(BA425*6)*2*PI())</f>
        <v>0</v>
      </c>
      <c r="BC425" s="1">
        <f>IF(ISBLANK($C425),0,BB425/($C425/1000))</f>
        <v>0</v>
      </c>
      <c r="BF425" s="1">
        <f>IF(ISBLANK(BD425),0,BD425/100*9.8*1/(BE425*6)*2*PI())</f>
        <v>0</v>
      </c>
      <c r="BG425" s="1">
        <f>IF(ISBLANK($C425),0,BF425/($C425/1000))</f>
        <v>0</v>
      </c>
      <c r="BL425" s="1">
        <f>IF(ISBLANK(BH425),0,BH425/100*9.8*1/(BJ425*6)*2*PI())</f>
        <v>0</v>
      </c>
      <c r="BM425" s="1">
        <f>IF(ISBLANK($C425),0,BL425/($C425/1000))</f>
        <v>0</v>
      </c>
      <c r="BP425" s="1">
        <f>IF(ISBLANK(BN425),0,BN425/100*9.8*1/(BO425*6)*2*PI())</f>
        <v>0</v>
      </c>
      <c r="BQ425" s="1">
        <f>IF(ISBLANK($C425),0,BP425/($C425/1000))</f>
        <v>0</v>
      </c>
      <c r="BR425" s="3" t="s">
        <v>851</v>
      </c>
    </row>
    <row r="426" spans="1:70" ht="13.5" customHeight="1">
      <c r="A426" s="1" t="s">
        <v>68</v>
      </c>
      <c r="B426" s="1" t="s">
        <v>899</v>
      </c>
      <c r="C426" s="1">
        <v>27</v>
      </c>
      <c r="H426" s="1">
        <f>IF(ISBLANK(D426),0,D426/100*9.8*1/(F426*6)*2*PI())</f>
        <v>0</v>
      </c>
      <c r="I426" s="1">
        <f>IF(ISBLANK($C426),0,H426/($C426/1000))</f>
        <v>0</v>
      </c>
      <c r="M426" s="1"/>
      <c r="N426" s="1">
        <f>IF(ISBLANK(J426),0,J426/100*9.8*1/(L426*6)*2*PI())</f>
        <v>0</v>
      </c>
      <c r="O426" s="1">
        <f>IF(ISBLANK($C426),0,N426/($C426/1000))</f>
        <v>0</v>
      </c>
      <c r="P426" s="1"/>
      <c r="Q426" s="1"/>
      <c r="R426" s="1"/>
      <c r="S426" s="1"/>
      <c r="T426" s="1">
        <f>IF(ISBLANK(P426),0,P426/100*9.8*1/(R426*6)*2*PI())</f>
        <v>0</v>
      </c>
      <c r="U426" s="1">
        <f>IF(ISBLANK($C426),0,T426/($C426/1000))</f>
        <v>0</v>
      </c>
      <c r="X426" s="1">
        <f>IF(ISBLANK(V426),0,V426/100*9.8*1/(W426*6)*2*PI())</f>
        <v>0</v>
      </c>
      <c r="Y426" s="1">
        <f>IF(ISBLANK($C426),0,X426/($C426/1000))</f>
        <v>0</v>
      </c>
      <c r="AC426" s="1"/>
      <c r="AD426" s="1">
        <f>IF(ISBLANK(Z426),0,Z426/100*9.8*1/(AB426*6)*2*PI())</f>
        <v>0</v>
      </c>
      <c r="AE426" s="1">
        <f>IF(ISBLANK($C426),0,AD426/($C426/1000))</f>
        <v>0</v>
      </c>
      <c r="AH426" s="1">
        <f>IF(ISBLANK(AF426),0,AF426/100*9.8*1/(AG426*6)*2*PI())</f>
        <v>0</v>
      </c>
      <c r="AI426" s="1">
        <f>IF(ISBLANK($C426),0,AH426/($C426/1000))</f>
        <v>0</v>
      </c>
      <c r="AN426" s="1">
        <f>IF(ISBLANK(AJ426),0,AJ426/100*9.8*1/(AL426*6)*2*PI())</f>
        <v>0</v>
      </c>
      <c r="AO426" s="1">
        <f>IF(ISBLANK($C426),0,AN426/($C426/1000))</f>
        <v>0</v>
      </c>
      <c r="AT426" s="1">
        <f>IF(ISBLANK(AP426),0,AP426/100*9.8*1/(AR426*6)*2*PI())</f>
        <v>0</v>
      </c>
      <c r="AU426" s="1">
        <f>IF(ISBLANK($C426),0,AT426/($C426/1000))</f>
        <v>0</v>
      </c>
      <c r="AV426" s="1">
        <v>5.6</v>
      </c>
      <c r="AW426" s="1">
        <v>0.18</v>
      </c>
      <c r="AX426" s="1">
        <f>IF(ISBLANK(AV426),0,AV426/100*9.8*1/(AW426*6)*2*PI())</f>
        <v>3.1927889783149599</v>
      </c>
      <c r="AY426" s="1">
        <f>IF(ISBLANK($C426),0,AX426/($C426/1000))</f>
        <v>118.25144364129481</v>
      </c>
      <c r="BB426" s="1">
        <f>IF(ISBLANK(AZ426),0,AZ426/100*9.8*1/(BA426*6)*2*PI())</f>
        <v>0</v>
      </c>
      <c r="BC426" s="1">
        <f>IF(ISBLANK($C426),0,BB426/($C426/1000))</f>
        <v>0</v>
      </c>
      <c r="BF426" s="1">
        <f>IF(ISBLANK(BD426),0,BD426/100*9.8*1/(BE426*6)*2*PI())</f>
        <v>0</v>
      </c>
      <c r="BG426" s="1">
        <f>IF(ISBLANK($C426),0,BF426/($C426/1000))</f>
        <v>0</v>
      </c>
      <c r="BL426" s="1">
        <f>IF(ISBLANK(BH426),0,BH426/100*9.8*1/(BJ426*6)*2*PI())</f>
        <v>0</v>
      </c>
      <c r="BM426" s="1">
        <f>IF(ISBLANK($C426),0,BL426/($C426/1000))</f>
        <v>0</v>
      </c>
      <c r="BP426" s="1">
        <f>IF(ISBLANK(BN426),0,BN426/100*9.8*1/(BO426*6)*2*PI())</f>
        <v>0</v>
      </c>
      <c r="BQ426" s="1">
        <f>IF(ISBLANK($C426),0,BP426/($C426/1000))</f>
        <v>0</v>
      </c>
      <c r="BR426" s="3" t="s">
        <v>900</v>
      </c>
    </row>
    <row r="427" spans="1:70" ht="13.5" customHeight="1">
      <c r="A427" s="1" t="s">
        <v>68</v>
      </c>
      <c r="B427" s="1" t="s">
        <v>864</v>
      </c>
      <c r="C427" s="1">
        <v>31</v>
      </c>
      <c r="H427" s="1">
        <f>IF(ISBLANK(D427),0,D427/100*9.8*1/(F427*6)*2*PI())</f>
        <v>0</v>
      </c>
      <c r="I427" s="1">
        <f>IF(ISBLANK($C427),0,H427/($C427/1000))</f>
        <v>0</v>
      </c>
      <c r="M427" s="1"/>
      <c r="N427" s="1">
        <f>IF(ISBLANK(J427),0,J427/100*9.8*1/(L427*6)*2*PI())</f>
        <v>0</v>
      </c>
      <c r="O427" s="1">
        <f>IF(ISBLANK($C427),0,N427/($C427/1000))</f>
        <v>0</v>
      </c>
      <c r="P427" s="1"/>
      <c r="Q427" s="1"/>
      <c r="R427" s="1"/>
      <c r="S427" s="1"/>
      <c r="T427" s="1">
        <f>IF(ISBLANK(P427),0,P427/100*9.8*1/(R427*6)*2*PI())</f>
        <v>0</v>
      </c>
      <c r="U427" s="1">
        <f>IF(ISBLANK($C427),0,T427/($C427/1000))</f>
        <v>0</v>
      </c>
      <c r="X427" s="1">
        <f>IF(ISBLANK(V427),0,V427/100*9.8*1/(W427*6)*2*PI())</f>
        <v>0</v>
      </c>
      <c r="Y427" s="1">
        <f>IF(ISBLANK($C427),0,X427/($C427/1000))</f>
        <v>0</v>
      </c>
      <c r="AC427" s="1"/>
      <c r="AD427" s="1">
        <f>IF(ISBLANK(Z427),0,Z427/100*9.8*1/(AB427*6)*2*PI())</f>
        <v>0</v>
      </c>
      <c r="AE427" s="1">
        <f>IF(ISBLANK($C427),0,AD427/($C427/1000))</f>
        <v>0</v>
      </c>
      <c r="AH427" s="1">
        <f>IF(ISBLANK(AF427),0,AF427/100*9.8*1/(AG427*6)*2*PI())</f>
        <v>0</v>
      </c>
      <c r="AI427" s="1">
        <f>IF(ISBLANK($C427),0,AH427/($C427/1000))</f>
        <v>0</v>
      </c>
      <c r="AJ427" s="1">
        <v>7.2</v>
      </c>
      <c r="AK427" s="1"/>
      <c r="AL427" s="1">
        <v>0.16</v>
      </c>
      <c r="AM427" s="1"/>
      <c r="AN427" s="1">
        <f>IF(ISBLANK(AJ427),0,AJ427/100*9.8*1/(AL427*6)*2*PI())</f>
        <v>4.6181412007769964</v>
      </c>
      <c r="AO427" s="1">
        <f>IF(ISBLANK($C427),0,AN427/($C427/1000))</f>
        <v>148.97229679925795</v>
      </c>
      <c r="AT427" s="1">
        <f>IF(ISBLANK(AP427),0,AP427/100*9.8*1/(AR427*6)*2*PI())</f>
        <v>0</v>
      </c>
      <c r="AU427" s="1">
        <f>IF(ISBLANK($C427),0,AT427/($C427/1000))</f>
        <v>0</v>
      </c>
      <c r="AV427" s="1">
        <v>5.6</v>
      </c>
      <c r="AW427" s="1">
        <v>0.18</v>
      </c>
      <c r="AX427" s="1">
        <f>IF(ISBLANK(AV427),0,AV427/100*9.8*1/(AW427*6)*2*PI())</f>
        <v>3.1927889783149599</v>
      </c>
      <c r="AY427" s="1">
        <f>IF(ISBLANK($C427),0,AX427/($C427/1000))</f>
        <v>102.99319284886967</v>
      </c>
      <c r="BB427" s="1">
        <f>IF(ISBLANK(AZ427),0,AZ427/100*9.8*1/(BA427*6)*2*PI())</f>
        <v>0</v>
      </c>
      <c r="BC427" s="1">
        <f>IF(ISBLANK($C427),0,BB427/($C427/1000))</f>
        <v>0</v>
      </c>
      <c r="BF427" s="1">
        <f>IF(ISBLANK(BD427),0,BD427/100*9.8*1/(BE427*6)*2*PI())</f>
        <v>0</v>
      </c>
      <c r="BG427" s="1">
        <f>IF(ISBLANK($C427),0,BF427/($C427/1000))</f>
        <v>0</v>
      </c>
      <c r="BL427" s="1">
        <f>IF(ISBLANK(BH427),0,BH427/100*9.8*1/(BJ427*6)*2*PI())</f>
        <v>0</v>
      </c>
      <c r="BM427" s="1">
        <f>IF(ISBLANK($C427),0,BL427/($C427/1000))</f>
        <v>0</v>
      </c>
      <c r="BP427" s="1">
        <f>IF(ISBLANK(BN427),0,BN427/100*9.8*1/(BO427*6)*2*PI())</f>
        <v>0</v>
      </c>
      <c r="BQ427" s="1">
        <f>IF(ISBLANK($C427),0,BP427/($C427/1000))</f>
        <v>0</v>
      </c>
      <c r="BR427" s="3" t="s">
        <v>865</v>
      </c>
    </row>
    <row r="428" spans="1:70" ht="13.5" customHeight="1">
      <c r="A428" s="1" t="s">
        <v>68</v>
      </c>
      <c r="B428" s="1" t="s">
        <v>901</v>
      </c>
      <c r="C428" s="1">
        <v>27</v>
      </c>
      <c r="H428" s="1">
        <f>IF(ISBLANK(D428),0,D428/100*9.8*1/(F428*6)*2*PI())</f>
        <v>0</v>
      </c>
      <c r="I428" s="1">
        <f>IF(ISBLANK($C428),0,H428/($C428/1000))</f>
        <v>0</v>
      </c>
      <c r="M428" s="1"/>
      <c r="N428" s="1">
        <f>IF(ISBLANK(J428),0,J428/100*9.8*1/(L428*6)*2*PI())</f>
        <v>0</v>
      </c>
      <c r="O428" s="1">
        <f>IF(ISBLANK($C428),0,N428/($C428/1000))</f>
        <v>0</v>
      </c>
      <c r="P428" s="1"/>
      <c r="Q428" s="1"/>
      <c r="R428" s="1"/>
      <c r="S428" s="1"/>
      <c r="T428" s="1">
        <f>IF(ISBLANK(P428),0,P428/100*9.8*1/(R428*6)*2*PI())</f>
        <v>0</v>
      </c>
      <c r="U428" s="1">
        <f>IF(ISBLANK($C428),0,T428/($C428/1000))</f>
        <v>0</v>
      </c>
      <c r="X428" s="1">
        <f>IF(ISBLANK(V428),0,V428/100*9.8*1/(W428*6)*2*PI())</f>
        <v>0</v>
      </c>
      <c r="Y428" s="1">
        <f>IF(ISBLANK($C428),0,X428/($C428/1000))</f>
        <v>0</v>
      </c>
      <c r="AC428" s="1"/>
      <c r="AD428" s="1">
        <f>IF(ISBLANK(Z428),0,Z428/100*9.8*1/(AB428*6)*2*PI())</f>
        <v>0</v>
      </c>
      <c r="AE428" s="1">
        <f>IF(ISBLANK($C428),0,AD428/($C428/1000))</f>
        <v>0</v>
      </c>
      <c r="AH428" s="1">
        <f>IF(ISBLANK(AF428),0,AF428/100*9.8*1/(AG428*6)*2*PI())</f>
        <v>0</v>
      </c>
      <c r="AI428" s="1">
        <f>IF(ISBLANK($C428),0,AH428/($C428/1000))</f>
        <v>0</v>
      </c>
      <c r="AN428" s="1">
        <f>IF(ISBLANK(AJ428),0,AJ428/100*9.8*1/(AL428*6)*2*PI())</f>
        <v>0</v>
      </c>
      <c r="AO428" s="1">
        <f>IF(ISBLANK($C428),0,AN428/($C428/1000))</f>
        <v>0</v>
      </c>
      <c r="AT428" s="1">
        <f>IF(ISBLANK(AP428),0,AP428/100*9.8*1/(AR428*6)*2*PI())</f>
        <v>0</v>
      </c>
      <c r="AU428" s="1">
        <f>IF(ISBLANK($C428),0,AT428/($C428/1000))</f>
        <v>0</v>
      </c>
      <c r="AV428" s="1">
        <v>4.4000000000000004</v>
      </c>
      <c r="AW428" s="1">
        <v>0.13</v>
      </c>
      <c r="AX428" s="1">
        <f>IF(ISBLANK(AV428),0,AV428/100*9.8*1/(AW428*6)*2*PI())</f>
        <v>3.4734737236613307</v>
      </c>
      <c r="AY428" s="1">
        <f>IF(ISBLANK($C428),0,AX428/($C428/1000))</f>
        <v>128.64717495041967</v>
      </c>
      <c r="BB428" s="1">
        <f>IF(ISBLANK(AZ428),0,AZ428/100*9.8*1/(BA428*6)*2*PI())</f>
        <v>0</v>
      </c>
      <c r="BC428" s="1">
        <f>IF(ISBLANK($C428),0,BB428/($C428/1000))</f>
        <v>0</v>
      </c>
      <c r="BF428" s="1">
        <f>IF(ISBLANK(BD428),0,BD428/100*9.8*1/(BE428*6)*2*PI())</f>
        <v>0</v>
      </c>
      <c r="BG428" s="1">
        <f>IF(ISBLANK($C428),0,BF428/($C428/1000))</f>
        <v>0</v>
      </c>
      <c r="BL428" s="1">
        <f>IF(ISBLANK(BH428),0,BH428/100*9.8*1/(BJ428*6)*2*PI())</f>
        <v>0</v>
      </c>
      <c r="BM428" s="1">
        <f>IF(ISBLANK($C428),0,BL428/($C428/1000))</f>
        <v>0</v>
      </c>
      <c r="BP428" s="1">
        <f>IF(ISBLANK(BN428),0,BN428/100*9.8*1/(BO428*6)*2*PI())</f>
        <v>0</v>
      </c>
      <c r="BQ428" s="1">
        <f>IF(ISBLANK($C428),0,BP428/($C428/1000))</f>
        <v>0</v>
      </c>
      <c r="BR428" s="3" t="s">
        <v>902</v>
      </c>
    </row>
    <row r="429" spans="1:70" ht="13.5" customHeight="1">
      <c r="A429" s="1" t="s">
        <v>68</v>
      </c>
      <c r="B429" s="1" t="s">
        <v>842</v>
      </c>
      <c r="C429" s="1">
        <v>31</v>
      </c>
      <c r="H429" s="1">
        <f>IF(ISBLANK(D429),0,D429/100*9.8*1/(F429*6)*2*PI())</f>
        <v>0</v>
      </c>
      <c r="I429" s="1">
        <f>IF(ISBLANK($C429),0,H429/($C429/1000))</f>
        <v>0</v>
      </c>
      <c r="M429" s="1"/>
      <c r="N429" s="1">
        <f>IF(ISBLANK(J429),0,J429/100*9.8*1/(L429*6)*2*PI())</f>
        <v>0</v>
      </c>
      <c r="O429" s="1">
        <f>IF(ISBLANK($C429),0,N429/($C429/1000))</f>
        <v>0</v>
      </c>
      <c r="P429" s="1"/>
      <c r="Q429" s="1"/>
      <c r="R429" s="1"/>
      <c r="S429" s="1"/>
      <c r="T429" s="1">
        <f>IF(ISBLANK(P429),0,P429/100*9.8*1/(R429*6)*2*PI())</f>
        <v>0</v>
      </c>
      <c r="U429" s="1">
        <f>IF(ISBLANK($C429),0,T429/($C429/1000))</f>
        <v>0</v>
      </c>
      <c r="X429" s="1">
        <f>IF(ISBLANK(V429),0,V429/100*9.8*1/(W429*6)*2*PI())</f>
        <v>0</v>
      </c>
      <c r="Y429" s="1">
        <f>IF(ISBLANK($C429),0,X429/($C429/1000))</f>
        <v>0</v>
      </c>
      <c r="AC429" s="1"/>
      <c r="AD429" s="1">
        <f>IF(ISBLANK(Z429),0,Z429/100*9.8*1/(AB429*6)*2*PI())</f>
        <v>0</v>
      </c>
      <c r="AE429" s="1">
        <f>IF(ISBLANK($C429),0,AD429/($C429/1000))</f>
        <v>0</v>
      </c>
      <c r="AH429" s="1">
        <f>IF(ISBLANK(AF429),0,AF429/100*9.8*1/(AG429*6)*2*PI())</f>
        <v>0</v>
      </c>
      <c r="AI429" s="1">
        <f>IF(ISBLANK($C429),0,AH429/($C429/1000))</f>
        <v>0</v>
      </c>
      <c r="AJ429" s="1">
        <v>5.6</v>
      </c>
      <c r="AK429" s="1"/>
      <c r="AL429" s="1">
        <v>0.11</v>
      </c>
      <c r="AM429" s="1"/>
      <c r="AN429" s="1">
        <f>IF(ISBLANK(AJ429),0,AJ429/100*9.8*1/(AL429*6)*2*PI())</f>
        <v>5.2245637826972073</v>
      </c>
      <c r="AO429" s="1">
        <f>IF(ISBLANK($C429),0,AN429/($C429/1000))</f>
        <v>168.53431557087765</v>
      </c>
      <c r="AT429" s="1">
        <f>IF(ISBLANK(AP429),0,AP429/100*9.8*1/(AR429*6)*2*PI())</f>
        <v>0</v>
      </c>
      <c r="AU429" s="1">
        <f>IF(ISBLANK($C429),0,AT429/($C429/1000))</f>
        <v>0</v>
      </c>
      <c r="AV429" s="1">
        <v>4.4000000000000004</v>
      </c>
      <c r="AW429" s="1">
        <v>0.13</v>
      </c>
      <c r="AX429" s="1">
        <f>IF(ISBLANK(AV429),0,AV429/100*9.8*1/(AW429*6)*2*PI())</f>
        <v>3.4734737236613307</v>
      </c>
      <c r="AY429" s="1">
        <f>IF(ISBLANK($C429),0,AX429/($C429/1000))</f>
        <v>112.04753947294616</v>
      </c>
      <c r="BB429" s="1">
        <f>IF(ISBLANK(AZ429),0,AZ429/100*9.8*1/(BA429*6)*2*PI())</f>
        <v>0</v>
      </c>
      <c r="BC429" s="1">
        <f>IF(ISBLANK($C429),0,BB429/($C429/1000))</f>
        <v>0</v>
      </c>
      <c r="BF429" s="1">
        <f>IF(ISBLANK(BD429),0,BD429/100*9.8*1/(BE429*6)*2*PI())</f>
        <v>0</v>
      </c>
      <c r="BG429" s="1">
        <f>IF(ISBLANK($C429),0,BF429/($C429/1000))</f>
        <v>0</v>
      </c>
      <c r="BL429" s="1">
        <f>IF(ISBLANK(BH429),0,BH429/100*9.8*1/(BJ429*6)*2*PI())</f>
        <v>0</v>
      </c>
      <c r="BM429" s="1">
        <f>IF(ISBLANK($C429),0,BL429/($C429/1000))</f>
        <v>0</v>
      </c>
      <c r="BP429" s="1">
        <f>IF(ISBLANK(BN429),0,BN429/100*9.8*1/(BO429*6)*2*PI())</f>
        <v>0</v>
      </c>
      <c r="BQ429" s="1">
        <f>IF(ISBLANK($C429),0,BP429/($C429/1000))</f>
        <v>0</v>
      </c>
      <c r="BR429" s="3" t="s">
        <v>843</v>
      </c>
    </row>
    <row r="430" spans="1:70" ht="13.5" customHeight="1">
      <c r="A430" s="1" t="s">
        <v>68</v>
      </c>
      <c r="B430" s="1" t="s">
        <v>880</v>
      </c>
      <c r="C430" s="1">
        <v>45</v>
      </c>
      <c r="H430" s="1">
        <f>IF(ISBLANK(D430),0,D430/100*9.8*1/(F430*6)*2*PI())</f>
        <v>0</v>
      </c>
      <c r="I430" s="1">
        <f>IF(ISBLANK($C430),0,H430/($C430/1000))</f>
        <v>0</v>
      </c>
      <c r="M430" s="1"/>
      <c r="N430" s="1">
        <f>IF(ISBLANK(J430),0,J430/100*9.8*1/(L430*6)*2*PI())</f>
        <v>0</v>
      </c>
      <c r="O430" s="1">
        <f>IF(ISBLANK($C430),0,N430/($C430/1000))</f>
        <v>0</v>
      </c>
      <c r="P430" s="1"/>
      <c r="Q430" s="1"/>
      <c r="R430" s="1"/>
      <c r="S430" s="1"/>
      <c r="T430" s="1">
        <f>IF(ISBLANK(P430),0,P430/100*9.8*1/(R430*6)*2*PI())</f>
        <v>0</v>
      </c>
      <c r="U430" s="1">
        <f>IF(ISBLANK($C430),0,T430/($C430/1000))</f>
        <v>0</v>
      </c>
      <c r="X430" s="1">
        <f>IF(ISBLANK(V430),0,V430/100*9.8*1/(W430*6)*2*PI())</f>
        <v>0</v>
      </c>
      <c r="Y430" s="1">
        <f>IF(ISBLANK($C430),0,X430/($C430/1000))</f>
        <v>0</v>
      </c>
      <c r="AC430" s="1"/>
      <c r="AD430" s="1">
        <f>IF(ISBLANK(Z430),0,Z430/100*9.8*1/(AB430*6)*2*PI())</f>
        <v>0</v>
      </c>
      <c r="AE430" s="1">
        <f>IF(ISBLANK($C430),0,AD430/($C430/1000))</f>
        <v>0</v>
      </c>
      <c r="AH430" s="1">
        <f>IF(ISBLANK(AF430),0,AF430/100*9.8*1/(AG430*6)*2*PI())</f>
        <v>0</v>
      </c>
      <c r="AI430" s="1">
        <f>IF(ISBLANK($C430),0,AH430/($C430/1000))</f>
        <v>0</v>
      </c>
      <c r="AJ430" s="1">
        <v>7.7</v>
      </c>
      <c r="AK430" s="1"/>
      <c r="AL430" s="1">
        <v>0.13</v>
      </c>
      <c r="AM430" s="1"/>
      <c r="AN430" s="1">
        <f>IF(ISBLANK(AJ430),0,AJ430/100*9.8*1/(AL430*6)*2*PI())</f>
        <v>6.0785790164073275</v>
      </c>
      <c r="AO430" s="1">
        <f>IF(ISBLANK($C430),0,AN430/($C430/1000))</f>
        <v>135.0795336979406</v>
      </c>
      <c r="AT430" s="1">
        <f>IF(ISBLANK(AP430),0,AP430/100*9.8*1/(AR430*6)*2*PI())</f>
        <v>0</v>
      </c>
      <c r="AU430" s="1">
        <f>IF(ISBLANK($C430),0,AT430/($C430/1000))</f>
        <v>0</v>
      </c>
      <c r="AV430" s="1">
        <v>6.2</v>
      </c>
      <c r="AW430" s="1">
        <v>0.16</v>
      </c>
      <c r="AX430" s="1">
        <f>IF(ISBLANK(AV430),0,AV430/100*9.8*1/(AW430*6)*2*PI())</f>
        <v>3.9767327006690798</v>
      </c>
      <c r="AY430" s="1">
        <f>IF(ISBLANK($C430),0,AX430/($C430/1000))</f>
        <v>88.371837792646218</v>
      </c>
      <c r="BB430" s="1">
        <f>IF(ISBLANK(AZ430),0,AZ430/100*9.8*1/(BA430*6)*2*PI())</f>
        <v>0</v>
      </c>
      <c r="BC430" s="1">
        <f>IF(ISBLANK($C430),0,BB430/($C430/1000))</f>
        <v>0</v>
      </c>
      <c r="BF430" s="1">
        <f>IF(ISBLANK(BD430),0,BD430/100*9.8*1/(BE430*6)*2*PI())</f>
        <v>0</v>
      </c>
      <c r="BG430" s="1">
        <f>IF(ISBLANK($C430),0,BF430/($C430/1000))</f>
        <v>0</v>
      </c>
      <c r="BL430" s="1">
        <f>IF(ISBLANK(BH430),0,BH430/100*9.8*1/(BJ430*6)*2*PI())</f>
        <v>0</v>
      </c>
      <c r="BM430" s="1">
        <f>IF(ISBLANK($C430),0,BL430/($C430/1000))</f>
        <v>0</v>
      </c>
      <c r="BP430" s="1">
        <f>IF(ISBLANK(BN430),0,BN430/100*9.8*1/(BO430*6)*2*PI())</f>
        <v>0</v>
      </c>
      <c r="BQ430" s="1">
        <f>IF(ISBLANK($C430),0,BP430/($C430/1000))</f>
        <v>0</v>
      </c>
      <c r="BR430" s="3" t="s">
        <v>881</v>
      </c>
    </row>
    <row r="431" spans="1:70" ht="13.5" customHeight="1">
      <c r="A431" s="1" t="s">
        <v>68</v>
      </c>
      <c r="B431" s="1" t="s">
        <v>866</v>
      </c>
      <c r="C431" s="1">
        <v>45</v>
      </c>
      <c r="H431" s="1">
        <f>IF(ISBLANK(D431),0,D431/100*9.8*1/(F431*6)*2*PI())</f>
        <v>0</v>
      </c>
      <c r="I431" s="1">
        <f>IF(ISBLANK($C431),0,H431/($C431/1000))</f>
        <v>0</v>
      </c>
      <c r="M431" s="1"/>
      <c r="N431" s="1">
        <f>IF(ISBLANK(J431),0,J431/100*9.8*1/(L431*6)*2*PI())</f>
        <v>0</v>
      </c>
      <c r="O431" s="1">
        <f>IF(ISBLANK($C431),0,N431/($C431/1000))</f>
        <v>0</v>
      </c>
      <c r="P431" s="1"/>
      <c r="Q431" s="1"/>
      <c r="R431" s="1"/>
      <c r="S431" s="1"/>
      <c r="T431" s="1">
        <f>IF(ISBLANK(P431),0,P431/100*9.8*1/(R431*6)*2*PI())</f>
        <v>0</v>
      </c>
      <c r="U431" s="1">
        <f>IF(ISBLANK($C431),0,T431/($C431/1000))</f>
        <v>0</v>
      </c>
      <c r="X431" s="1">
        <f>IF(ISBLANK(V431),0,V431/100*9.8*1/(W431*6)*2*PI())</f>
        <v>0</v>
      </c>
      <c r="Y431" s="1">
        <f>IF(ISBLANK($C431),0,X431/($C431/1000))</f>
        <v>0</v>
      </c>
      <c r="AC431" s="1"/>
      <c r="AD431" s="1">
        <f>IF(ISBLANK(Z431),0,Z431/100*9.8*1/(AB431*6)*2*PI())</f>
        <v>0</v>
      </c>
      <c r="AE431" s="1">
        <f>IF(ISBLANK($C431),0,AD431/($C431/1000))</f>
        <v>0</v>
      </c>
      <c r="AH431" s="1">
        <f>IF(ISBLANK(AF431),0,AF431/100*9.8*1/(AG431*6)*2*PI())</f>
        <v>0</v>
      </c>
      <c r="AI431" s="1">
        <f>IF(ISBLANK($C431),0,AH431/($C431/1000))</f>
        <v>0</v>
      </c>
      <c r="AJ431" s="1">
        <v>5.2</v>
      </c>
      <c r="AK431" s="1"/>
      <c r="AL431" s="1">
        <v>0.08</v>
      </c>
      <c r="AM431" s="1"/>
      <c r="AN431" s="1">
        <f>IF(ISBLANK(AJ431),0,AJ431/100*9.8*1/(AL431*6)*2*PI())</f>
        <v>6.6706484011223282</v>
      </c>
      <c r="AO431" s="1">
        <f>IF(ISBLANK($C431),0,AN431/($C431/1000))</f>
        <v>148.23663113605176</v>
      </c>
      <c r="AT431" s="1">
        <f>IF(ISBLANK(AP431),0,AP431/100*9.8*1/(AR431*6)*2*PI())</f>
        <v>0</v>
      </c>
      <c r="AU431" s="1">
        <f>IF(ISBLANK($C431),0,AT431/($C431/1000))</f>
        <v>0</v>
      </c>
      <c r="AV431" s="1">
        <v>4.2</v>
      </c>
      <c r="AW431" s="1">
        <v>0.11</v>
      </c>
      <c r="AX431" s="1">
        <f>IF(ISBLANK(AV431),0,AV431/100*9.8*1/(AW431*6)*2*PI())</f>
        <v>3.9184228370229066</v>
      </c>
      <c r="AY431" s="1">
        <f>IF(ISBLANK($C431),0,AX431/($C431/1000))</f>
        <v>87.076063044953486</v>
      </c>
      <c r="BB431" s="1">
        <f>IF(ISBLANK(AZ431),0,AZ431/100*9.8*1/(BA431*6)*2*PI())</f>
        <v>0</v>
      </c>
      <c r="BC431" s="1">
        <f>IF(ISBLANK($C431),0,BB431/($C431/1000))</f>
        <v>0</v>
      </c>
      <c r="BF431" s="1">
        <f>IF(ISBLANK(BD431),0,BD431/100*9.8*1/(BE431*6)*2*PI())</f>
        <v>0</v>
      </c>
      <c r="BG431" s="1">
        <f>IF(ISBLANK($C431),0,BF431/($C431/1000))</f>
        <v>0</v>
      </c>
      <c r="BL431" s="1">
        <f>IF(ISBLANK(BH431),0,BH431/100*9.8*1/(BJ431*6)*2*PI())</f>
        <v>0</v>
      </c>
      <c r="BM431" s="1">
        <f>IF(ISBLANK($C431),0,BL431/($C431/1000))</f>
        <v>0</v>
      </c>
      <c r="BP431" s="1">
        <f>IF(ISBLANK(BN431),0,BN431/100*9.8*1/(BO431*6)*2*PI())</f>
        <v>0</v>
      </c>
      <c r="BQ431" s="1">
        <f>IF(ISBLANK($C431),0,BP431/($C431/1000))</f>
        <v>0</v>
      </c>
      <c r="BR431" s="3" t="s">
        <v>867</v>
      </c>
    </row>
    <row r="432" spans="1:70" ht="13.5" customHeight="1">
      <c r="A432" s="1" t="s">
        <v>68</v>
      </c>
      <c r="B432" s="1" t="s">
        <v>812</v>
      </c>
      <c r="C432" s="1">
        <v>45</v>
      </c>
      <c r="H432" s="1">
        <f>IF(ISBLANK(D432),0,D432/100*9.8*1/(F432*6)*2*PI())</f>
        <v>0</v>
      </c>
      <c r="I432" s="1">
        <f>IF(ISBLANK($C432),0,H432/($C432/1000))</f>
        <v>0</v>
      </c>
      <c r="M432" s="1"/>
      <c r="N432" s="1">
        <f>IF(ISBLANK(J432),0,J432/100*9.8*1/(L432*6)*2*PI())</f>
        <v>0</v>
      </c>
      <c r="O432" s="1">
        <f>IF(ISBLANK($C432),0,N432/($C432/1000))</f>
        <v>0</v>
      </c>
      <c r="P432" s="1"/>
      <c r="Q432" s="1"/>
      <c r="R432" s="1"/>
      <c r="S432" s="1"/>
      <c r="T432" s="1">
        <f>IF(ISBLANK(P432),0,P432/100*9.8*1/(R432*6)*2*PI())</f>
        <v>0</v>
      </c>
      <c r="U432" s="1">
        <f>IF(ISBLANK($C432),0,T432/($C432/1000))</f>
        <v>0</v>
      </c>
      <c r="X432" s="1">
        <f>IF(ISBLANK(V432),0,V432/100*9.8*1/(W432*6)*2*PI())</f>
        <v>0</v>
      </c>
      <c r="Y432" s="1">
        <f>IF(ISBLANK($C432),0,X432/($C432/1000))</f>
        <v>0</v>
      </c>
      <c r="AC432" s="1"/>
      <c r="AD432" s="1">
        <f>IF(ISBLANK(Z432),0,Z432/100*9.8*1/(AB432*6)*2*PI())</f>
        <v>0</v>
      </c>
      <c r="AE432" s="1">
        <f>IF(ISBLANK($C432),0,AD432/($C432/1000))</f>
        <v>0</v>
      </c>
      <c r="AH432" s="1">
        <f>IF(ISBLANK(AF432),0,AF432/100*9.8*1/(AG432*6)*2*PI())</f>
        <v>0</v>
      </c>
      <c r="AI432" s="1">
        <f>IF(ISBLANK($C432),0,AH432/($C432/1000))</f>
        <v>0</v>
      </c>
      <c r="AJ432" s="1">
        <v>9</v>
      </c>
      <c r="AK432" s="1"/>
      <c r="AL432" s="1">
        <v>0.09</v>
      </c>
      <c r="AM432" s="1"/>
      <c r="AN432" s="1">
        <f>IF(ISBLANK(AJ432),0,AJ432/100*9.8*1/(AL432*6)*2*PI())</f>
        <v>10.262536001726657</v>
      </c>
      <c r="AO432" s="1">
        <f>IF(ISBLANK($C432),0,AN432/($C432/1000))</f>
        <v>228.05635559392573</v>
      </c>
      <c r="AT432" s="1">
        <f>IF(ISBLANK(AP432),0,AP432/100*9.8*1/(AR432*6)*2*PI())</f>
        <v>0</v>
      </c>
      <c r="AU432" s="1">
        <f>IF(ISBLANK($C432),0,AT432/($C432/1000))</f>
        <v>0</v>
      </c>
      <c r="AV432" s="1">
        <v>7.2</v>
      </c>
      <c r="AW432" s="1">
        <v>0.11</v>
      </c>
      <c r="AX432" s="1">
        <f>IF(ISBLANK(AV432),0,AV432/100*9.8*1/(AW432*6)*2*PI())</f>
        <v>6.7172962920392685</v>
      </c>
      <c r="AY432" s="1">
        <f>IF(ISBLANK($C432),0,AX432/($C432/1000))</f>
        <v>149.27325093420598</v>
      </c>
      <c r="BB432" s="1">
        <f>IF(ISBLANK(AZ432),0,AZ432/100*9.8*1/(BA432*6)*2*PI())</f>
        <v>0</v>
      </c>
      <c r="BC432" s="1">
        <f>IF(ISBLANK($C432),0,BB432/($C432/1000))</f>
        <v>0</v>
      </c>
      <c r="BF432" s="1">
        <f>IF(ISBLANK(BD432),0,BD432/100*9.8*1/(BE432*6)*2*PI())</f>
        <v>0</v>
      </c>
      <c r="BG432" s="1">
        <f>IF(ISBLANK($C432),0,BF432/($C432/1000))</f>
        <v>0</v>
      </c>
      <c r="BL432" s="1">
        <f>IF(ISBLANK(BH432),0,BH432/100*9.8*1/(BJ432*6)*2*PI())</f>
        <v>0</v>
      </c>
      <c r="BM432" s="1">
        <f>IF(ISBLANK($C432),0,BL432/($C432/1000))</f>
        <v>0</v>
      </c>
      <c r="BP432" s="1">
        <f>IF(ISBLANK(BN432),0,BN432/100*9.8*1/(BO432*6)*2*PI())</f>
        <v>0</v>
      </c>
      <c r="BQ432" s="1">
        <f>IF(ISBLANK($C432),0,BP432/($C432/1000))</f>
        <v>0</v>
      </c>
      <c r="BR432" s="3" t="s">
        <v>813</v>
      </c>
    </row>
    <row r="433" spans="1:71" ht="13.5" customHeight="1">
      <c r="A433" s="1" t="s">
        <v>68</v>
      </c>
      <c r="B433" s="1" t="s">
        <v>820</v>
      </c>
      <c r="C433" s="1">
        <v>45</v>
      </c>
      <c r="H433" s="1">
        <f>IF(ISBLANK(D433),0,D433/100*9.8*1/(F433*6)*2*PI())</f>
        <v>0</v>
      </c>
      <c r="I433" s="1">
        <f>IF(ISBLANK($C433),0,H433/($C433/1000))</f>
        <v>0</v>
      </c>
      <c r="M433" s="1"/>
      <c r="N433" s="1">
        <f>IF(ISBLANK(J433),0,J433/100*9.8*1/(L433*6)*2*PI())</f>
        <v>0</v>
      </c>
      <c r="O433" s="1">
        <f>IF(ISBLANK($C433),0,N433/($C433/1000))</f>
        <v>0</v>
      </c>
      <c r="P433" s="1"/>
      <c r="Q433" s="1"/>
      <c r="R433" s="1"/>
      <c r="S433" s="1"/>
      <c r="T433" s="1">
        <f>IF(ISBLANK(P433),0,P433/100*9.8*1/(R433*6)*2*PI())</f>
        <v>0</v>
      </c>
      <c r="U433" s="1">
        <f>IF(ISBLANK($C433),0,T433/($C433/1000))</f>
        <v>0</v>
      </c>
      <c r="X433" s="1">
        <f>IF(ISBLANK(V433),0,V433/100*9.8*1/(W433*6)*2*PI())</f>
        <v>0</v>
      </c>
      <c r="Y433" s="1">
        <f>IF(ISBLANK($C433),0,X433/($C433/1000))</f>
        <v>0</v>
      </c>
      <c r="AC433" s="1"/>
      <c r="AD433" s="1">
        <f>IF(ISBLANK(Z433),0,Z433/100*9.8*1/(AB433*6)*2*PI())</f>
        <v>0</v>
      </c>
      <c r="AE433" s="1">
        <f>IF(ISBLANK($C433),0,AD433/($C433/1000))</f>
        <v>0</v>
      </c>
      <c r="AH433" s="1">
        <f>IF(ISBLANK(AF433),0,AF433/100*9.8*1/(AG433*6)*2*PI())</f>
        <v>0</v>
      </c>
      <c r="AI433" s="1">
        <f>IF(ISBLANK($C433),0,AH433/($C433/1000))</f>
        <v>0</v>
      </c>
      <c r="AJ433" s="1">
        <v>6.5</v>
      </c>
      <c r="AK433" s="1"/>
      <c r="AL433" s="1">
        <v>7.0000000000000007E-2</v>
      </c>
      <c r="AM433" s="1"/>
      <c r="AN433" s="1">
        <f>IF(ISBLANK(AJ433),0,AJ433/100*9.8*1/(AL433*6)*2*PI())</f>
        <v>9.5294977158890397</v>
      </c>
      <c r="AO433" s="1">
        <f>IF(ISBLANK($C433),0,AN433/($C433/1000))</f>
        <v>211.76661590864532</v>
      </c>
      <c r="AT433" s="1">
        <f>IF(ISBLANK(AP433),0,AP433/100*9.8*1/(AR433*6)*2*PI())</f>
        <v>0</v>
      </c>
      <c r="AU433" s="1">
        <f>IF(ISBLANK($C433),0,AT433/($C433/1000))</f>
        <v>0</v>
      </c>
      <c r="AV433" s="1">
        <v>5.0999999999999996</v>
      </c>
      <c r="AW433" s="1">
        <v>0.09</v>
      </c>
      <c r="AX433" s="1">
        <f>IF(ISBLANK(AV433),0,AV433/100*9.8*1/(AW433*6)*2*PI())</f>
        <v>5.8154370676451057</v>
      </c>
      <c r="AY433" s="1">
        <f>IF(ISBLANK($C433),0,AX433/($C433/1000))</f>
        <v>129.23193483655791</v>
      </c>
      <c r="BB433" s="1">
        <f>IF(ISBLANK(AZ433),0,AZ433/100*9.8*1/(BA433*6)*2*PI())</f>
        <v>0</v>
      </c>
      <c r="BC433" s="1">
        <f>IF(ISBLANK($C433),0,BB433/($C433/1000))</f>
        <v>0</v>
      </c>
      <c r="BF433" s="1">
        <f>IF(ISBLANK(BD433),0,BD433/100*9.8*1/(BE433*6)*2*PI())</f>
        <v>0</v>
      </c>
      <c r="BG433" s="1">
        <f>IF(ISBLANK($C433),0,BF433/($C433/1000))</f>
        <v>0</v>
      </c>
      <c r="BL433" s="1">
        <f>IF(ISBLANK(BH433),0,BH433/100*9.8*1/(BJ433*6)*2*PI())</f>
        <v>0</v>
      </c>
      <c r="BM433" s="1">
        <f>IF(ISBLANK($C433),0,BL433/($C433/1000))</f>
        <v>0</v>
      </c>
      <c r="BP433" s="1">
        <f>IF(ISBLANK(BN433),0,BN433/100*9.8*1/(BO433*6)*2*PI())</f>
        <v>0</v>
      </c>
      <c r="BQ433" s="1">
        <f>IF(ISBLANK($C433),0,BP433/($C433/1000))</f>
        <v>0</v>
      </c>
      <c r="BR433" s="3" t="s">
        <v>821</v>
      </c>
    </row>
    <row r="434" spans="1:71" ht="13.5" customHeight="1">
      <c r="A434" s="1" t="s">
        <v>25</v>
      </c>
      <c r="B434" s="5" t="s">
        <v>936</v>
      </c>
      <c r="C434" s="1">
        <v>102</v>
      </c>
      <c r="D434" s="1">
        <f>IF(ISBLANK(E434),0,E434/9.8*100)</f>
        <v>18.367346938775508</v>
      </c>
      <c r="E434" s="1">
        <v>1.8</v>
      </c>
      <c r="F434" s="1">
        <f>IF(ISBLANK(G434),0,(1/(G434*6))*60)</f>
        <v>0.15625</v>
      </c>
      <c r="G434" s="1">
        <v>64</v>
      </c>
      <c r="H434" s="1">
        <f>IF(ISBLANK(D434),0,D434/100*9.8*1/(F434*6)*2*PI())</f>
        <v>12.063715789784807</v>
      </c>
      <c r="I434" s="1">
        <f>IF(ISBLANK($C434),0,H434/($C434/1000))</f>
        <v>118.27172342926282</v>
      </c>
      <c r="J434" s="1">
        <f>IF(ISBLANK(K434),0,K434/9.8*100)</f>
        <v>16.326530612244898</v>
      </c>
      <c r="K434">
        <v>1.6</v>
      </c>
      <c r="L434" s="1">
        <f>IF((ISBLANK(M434)),0,(1/(M434*6))*60)</f>
        <v>0.16949152542372881</v>
      </c>
      <c r="M434" s="1">
        <v>59</v>
      </c>
      <c r="N434" s="1">
        <f>IF(ISBLANK(J434),0,J434/100*9.8*1/(L434*6)*2*PI())</f>
        <v>9.8855448832958839</v>
      </c>
      <c r="O434" s="1">
        <f>IF(ISBLANK($C434),0,N434/($C434/1000))</f>
        <v>96.917106698979254</v>
      </c>
      <c r="P434" s="1">
        <f>IF(ISBLANK(Q434),0,Q434/9.8*100)</f>
        <v>13.26530612244898</v>
      </c>
      <c r="Q434" s="1">
        <v>1.3</v>
      </c>
      <c r="R434" s="1">
        <f>IF((ISBLANK(S434)),0,(1/(S434*6))*60)</f>
        <v>0.20833333333333331</v>
      </c>
      <c r="S434" s="1">
        <v>48</v>
      </c>
      <c r="T434" s="1">
        <f>IF(ISBLANK(P434),0,P434/100*9.8*1/(R434*6)*2*PI())</f>
        <v>6.5345127194667709</v>
      </c>
      <c r="U434" s="1">
        <f>IF(ISBLANK($C434),0,T434/($C434/1000))</f>
        <v>64.063850190850701</v>
      </c>
      <c r="X434" s="1">
        <f>IF(ISBLANK(V434),0,V434/100*9.8*1/(W434*6)*2*PI())</f>
        <v>0</v>
      </c>
      <c r="Y434" s="1">
        <f>IF(ISBLANK($C434),0,X434/($C434/1000))</f>
        <v>0</v>
      </c>
      <c r="AB434" s="1"/>
      <c r="AC434" s="1"/>
      <c r="AD434" s="1">
        <f>IF(ISBLANK(Z434),0,Z434/100*9.8*1/(AB434*6)*2*PI())</f>
        <v>0</v>
      </c>
      <c r="AE434" s="1">
        <f>IF(ISBLANK($C434),0,AD434/($C434/1000))</f>
        <v>0</v>
      </c>
      <c r="AH434" s="1">
        <f>IF(ISBLANK(AF434),0,AF434/100*9.8*1/(AG434*6)*2*PI())</f>
        <v>0</v>
      </c>
      <c r="AI434" s="1">
        <f>IF(ISBLANK($C434),0,AH434/($C434/1000))</f>
        <v>0</v>
      </c>
      <c r="AN434" s="1">
        <f>IF(ISBLANK(AJ434),0,AJ434/100*9.8*1/(AL434*6)*2*PI())</f>
        <v>0</v>
      </c>
      <c r="AO434" s="1">
        <f>IF(ISBLANK($C434),0,AN434/($C434/1000))</f>
        <v>0</v>
      </c>
      <c r="AR434" s="1"/>
      <c r="AS434" s="1"/>
      <c r="AT434" s="1">
        <f>IF(ISBLANK(AP434),0,AP434/100*9.8*1/(AR434*6)*2*PI())</f>
        <v>0</v>
      </c>
      <c r="AU434" s="1">
        <f>IF(ISBLANK($C434),0,AT434/($C434/1000))</f>
        <v>0</v>
      </c>
      <c r="AX434" s="1">
        <f>IF(ISBLANK(AV434),0,AV434/100*9.8*1/(AW434*6)*2*PI())</f>
        <v>0</v>
      </c>
      <c r="AY434" s="1">
        <f>IF(ISBLANK($C434),0,AX434/($C434/1000))</f>
        <v>0</v>
      </c>
      <c r="BB434" s="1">
        <f>IF(ISBLANK(AZ434),0,AZ434/100*9.8*1/(BA434*6)*2*PI())</f>
        <v>0</v>
      </c>
      <c r="BC434" s="1">
        <f>IF(ISBLANK($C434),0,BB434/($C434/1000))</f>
        <v>0</v>
      </c>
      <c r="BF434" s="1">
        <f>IF(ISBLANK(BD434),0,BD434/100*9.8*1/(BE434*6)*2*PI())</f>
        <v>0</v>
      </c>
      <c r="BG434" s="1">
        <f>IF(ISBLANK($C434),0,BF434/($C434/1000))</f>
        <v>0</v>
      </c>
      <c r="BL434" s="1">
        <f>IF(ISBLANK(BH434),0,BH434/100*9.8*1/(BJ434*6)*2*PI())</f>
        <v>0</v>
      </c>
      <c r="BM434" s="1">
        <f>IF(ISBLANK($C434),0,BL434/($C434/1000))</f>
        <v>0</v>
      </c>
      <c r="BP434" s="1">
        <f>IF(ISBLANK(BN434),0,BN434/100*9.8*1/(BO434*6)*2*PI())</f>
        <v>0</v>
      </c>
      <c r="BQ434" s="1">
        <f>IF(ISBLANK($C434),0,BP434/($C434/1000))</f>
        <v>0</v>
      </c>
      <c r="BR434" s="9" t="s">
        <v>1041</v>
      </c>
    </row>
    <row r="435" spans="1:71" ht="13.5" customHeight="1">
      <c r="A435" s="1" t="s">
        <v>25</v>
      </c>
      <c r="B435" s="13" t="s">
        <v>933</v>
      </c>
      <c r="C435" s="1">
        <v>98.2</v>
      </c>
      <c r="D435" s="1">
        <f>IF(ISBLANK(E435),0,E435/9.8*100)</f>
        <v>15.30612244897959</v>
      </c>
      <c r="E435">
        <v>1.5</v>
      </c>
      <c r="F435" s="1">
        <f>IF(ISBLANK(G435),0,(1/(G435*6))*60)</f>
        <v>0.16393442622950818</v>
      </c>
      <c r="G435" s="1">
        <v>61</v>
      </c>
      <c r="H435" s="1">
        <f>IF(ISBLANK(D435),0,D435/100*9.8*1/(F435*6)*2*PI())</f>
        <v>9.5818575934488681</v>
      </c>
      <c r="I435" s="1">
        <f>IF(ISBLANK($C435),0,H435/($C435/1000))</f>
        <v>97.574924576872377</v>
      </c>
      <c r="J435" s="1">
        <f>IF(ISBLANK(K435),0,K435/9.8*100)</f>
        <v>14.285714285714285</v>
      </c>
      <c r="K435">
        <v>1.4</v>
      </c>
      <c r="L435" s="1">
        <f>IF((ISBLANK(M435)),0,(1/(M435*6))*60)</f>
        <v>0.17543859649122806</v>
      </c>
      <c r="M435" s="1">
        <v>57</v>
      </c>
      <c r="N435" s="1">
        <f>IF(ISBLANK(J435),0,J435/100*9.8*1/(L435*6)*2*PI())</f>
        <v>8.3566364585488522</v>
      </c>
      <c r="O435" s="1">
        <f>IF(ISBLANK($C435),0,N435/($C435/1000))</f>
        <v>85.098130942452656</v>
      </c>
      <c r="P435" s="1">
        <f>IF(ISBLANK(Q435),0,Q435/9.8*100)</f>
        <v>10.204081632653059</v>
      </c>
      <c r="Q435" s="1">
        <v>1</v>
      </c>
      <c r="R435" s="1">
        <f>IF((ISBLANK(S435)),0,(1/(S435*6))*60)</f>
        <v>0.21276595744680851</v>
      </c>
      <c r="S435" s="1">
        <v>47</v>
      </c>
      <c r="T435" s="1">
        <f>IF(ISBLANK(P435),0,P435/100*9.8*1/(R435*6)*2*PI())</f>
        <v>4.9218284906240077</v>
      </c>
      <c r="U435" s="1">
        <f>IF(ISBLANK($C435),0,T435/($C435/1000))</f>
        <v>50.120453061344271</v>
      </c>
      <c r="X435" s="1">
        <f>IF(ISBLANK(V435),0,V435/100*9.8*1/(W435*6)*2*PI())</f>
        <v>0</v>
      </c>
      <c r="Y435" s="1">
        <f>IF(ISBLANK($C435),0,X435/($C435/1000))</f>
        <v>0</v>
      </c>
      <c r="AB435" s="1"/>
      <c r="AC435" s="1"/>
      <c r="AD435" s="1">
        <f>IF(ISBLANK(Z435),0,Z435/100*9.8*1/(AB435*6)*2*PI())</f>
        <v>0</v>
      </c>
      <c r="AE435" s="1">
        <f>IF(ISBLANK($C435),0,AD435/($C435/1000))</f>
        <v>0</v>
      </c>
      <c r="AH435" s="1">
        <f>IF(ISBLANK(AF435),0,AF435/100*9.8*1/(AG435*6)*2*PI())</f>
        <v>0</v>
      </c>
      <c r="AI435" s="1">
        <f>IF(ISBLANK($C435),0,AH435/($C435/1000))</f>
        <v>0</v>
      </c>
      <c r="AN435" s="1">
        <f>IF(ISBLANK(AJ435),0,AJ435/100*9.8*1/(AL435*6)*2*PI())</f>
        <v>0</v>
      </c>
      <c r="AO435" s="1">
        <f>IF(ISBLANK($C435),0,AN435/($C435/1000))</f>
        <v>0</v>
      </c>
      <c r="AP435" s="1"/>
      <c r="AQ435" s="1"/>
      <c r="AR435" s="1"/>
      <c r="AS435" s="1"/>
      <c r="AT435" s="1">
        <f>IF(ISBLANK(AP435),0,AP435/100*9.8*1/(AR435*6)*2*PI())</f>
        <v>0</v>
      </c>
      <c r="AU435" s="10">
        <f>IF(ISBLANK($C435),0,AT435/($C435/1000))</f>
        <v>0</v>
      </c>
      <c r="AX435" s="1">
        <f>IF(ISBLANK(AV435),0,AV435/100*9.8*1/(AW435*6)*2*PI())</f>
        <v>0</v>
      </c>
      <c r="AY435" s="1">
        <f>IF(ISBLANK($C435),0,AX435/($C435/1000))</f>
        <v>0</v>
      </c>
      <c r="BB435" s="1">
        <f>IF(ISBLANK(AZ435),0,AZ435/100*9.8*1/(BA435*6)*2*PI())</f>
        <v>0</v>
      </c>
      <c r="BC435" s="1">
        <f>IF(ISBLANK($C435),0,BB435/($C435/1000))</f>
        <v>0</v>
      </c>
      <c r="BF435" s="1">
        <f>IF(ISBLANK(BD435),0,BD435/100*9.8*1/(BE435*6)*2*PI())</f>
        <v>0</v>
      </c>
      <c r="BG435" s="1">
        <f>IF(ISBLANK($C435),0,BF435/($C435/1000))</f>
        <v>0</v>
      </c>
      <c r="BL435" s="1">
        <f>IF(ISBLANK(BH435),0,BH435/100*9.8*1/(BJ435*6)*2*PI())</f>
        <v>0</v>
      </c>
      <c r="BM435" s="1">
        <f>IF(ISBLANK($C435),0,BL435/($C435/1000))</f>
        <v>0</v>
      </c>
      <c r="BP435" s="1">
        <f>IF(ISBLANK(BN435),0,BN435/100*9.8*1/(BO435*6)*2*PI())</f>
        <v>0</v>
      </c>
      <c r="BQ435" s="1">
        <f>IF(ISBLANK($C435),0,BP435/($C435/1000))</f>
        <v>0</v>
      </c>
      <c r="BR435" s="9" t="s">
        <v>1041</v>
      </c>
    </row>
    <row r="436" spans="1:71" ht="13.5" customHeight="1">
      <c r="A436" s="1" t="s">
        <v>25</v>
      </c>
      <c r="B436" s="5" t="s">
        <v>953</v>
      </c>
      <c r="C436">
        <v>54.6</v>
      </c>
      <c r="D436" s="1">
        <f>IF(ISBLANK(E436),0,E436/9.8*100)</f>
        <v>15.30612244897959</v>
      </c>
      <c r="E436">
        <v>1.5</v>
      </c>
      <c r="F436" s="1">
        <f>IF(ISBLANK(G436),0,(1/(G436*6))*60)</f>
        <v>0.16949152542372881</v>
      </c>
      <c r="G436" s="1">
        <v>59</v>
      </c>
      <c r="H436" s="1">
        <f>IF(ISBLANK(D436),0,D436/100*9.8*1/(F436*6)*2*PI())</f>
        <v>9.2676983280898888</v>
      </c>
      <c r="I436" s="1">
        <f>IF(ISBLANK($C436),0,H436/($C436/1000))</f>
        <v>169.73806461703091</v>
      </c>
      <c r="J436" s="1"/>
      <c r="L436" s="1"/>
      <c r="M436" s="1"/>
      <c r="N436" s="1">
        <f>IF(ISBLANK(J436),0,J436/100*9.8*1/(L436*6)*2*PI())</f>
        <v>0</v>
      </c>
      <c r="O436" s="1">
        <f>IF(ISBLANK($C436),0,N436/($C436/1000))</f>
        <v>0</v>
      </c>
      <c r="P436" s="1"/>
      <c r="Q436" s="1"/>
      <c r="R436" s="1"/>
      <c r="S436" s="1"/>
      <c r="T436" s="1">
        <f>IF(ISBLANK(P436),0,P436/100*9.8*1/(R436*6)*2*PI())</f>
        <v>0</v>
      </c>
      <c r="U436" s="1">
        <f>IF(ISBLANK($C436),0,T436/($C436/1000))</f>
        <v>0</v>
      </c>
      <c r="X436" s="1">
        <f>IF(ISBLANK(V436),0,V436/100*9.8*1/(W436*6)*2*PI())</f>
        <v>0</v>
      </c>
      <c r="Y436" s="1">
        <f>IF(ISBLANK($C436),0,X436/($C436/1000))</f>
        <v>0</v>
      </c>
      <c r="AB436" s="1"/>
      <c r="AC436" s="1"/>
      <c r="AD436" s="1">
        <f>IF(ISBLANK(Z436),0,Z436/100*9.8*1/(AB436*6)*2*PI())</f>
        <v>0</v>
      </c>
      <c r="AE436" s="1">
        <f>IF(ISBLANK($C436),0,AD436/($C436/1000))</f>
        <v>0</v>
      </c>
      <c r="AH436" s="1">
        <f>IF(ISBLANK(AF436),0,AF436/100*9.8*1/(AG436*6)*2*PI())</f>
        <v>0</v>
      </c>
      <c r="AI436" s="1">
        <f>IF(ISBLANK($C436),0,AH436/($C436/1000))</f>
        <v>0</v>
      </c>
      <c r="AN436" s="1">
        <f>IF(ISBLANK(AJ436),0,AJ436/100*9.8*1/(AL436*6)*2*PI())</f>
        <v>0</v>
      </c>
      <c r="AO436" s="1">
        <f>IF(ISBLANK($C436),0,AN436/($C436/1000))</f>
        <v>0</v>
      </c>
      <c r="AR436" s="1"/>
      <c r="AS436" s="1"/>
      <c r="AT436" s="1">
        <f>IF(ISBLANK(AP436),0,AP436/100*9.8*1/(AR436*6)*2*PI())</f>
        <v>0</v>
      </c>
      <c r="AU436" s="1">
        <f>IF(ISBLANK($C436),0,AT436/($C436/1000))</f>
        <v>0</v>
      </c>
      <c r="AX436" s="1">
        <f>IF(ISBLANK(AV436),0,AV436/100*9.8*1/(AW436*6)*2*PI())</f>
        <v>0</v>
      </c>
      <c r="AY436" s="1">
        <f>IF(ISBLANK($C436),0,AX436/($C436/1000))</f>
        <v>0</v>
      </c>
      <c r="BB436" s="1">
        <f>IF(ISBLANK(AZ436),0,AZ436/100*9.8*1/(BA436*6)*2*PI())</f>
        <v>0</v>
      </c>
      <c r="BC436" s="1">
        <f>IF(ISBLANK($C436),0,BB436/($C436/1000))</f>
        <v>0</v>
      </c>
      <c r="BF436" s="1">
        <f>IF(ISBLANK(BD436),0,BD436/100*9.8*1/(BE436*6)*2*PI())</f>
        <v>0</v>
      </c>
      <c r="BG436" s="1">
        <f>IF(ISBLANK($C436),0,BF436/($C436/1000))</f>
        <v>0</v>
      </c>
      <c r="BL436" s="1">
        <f>IF(ISBLANK(BH436),0,BH436/100*9.8*1/(BJ436*6)*2*PI())</f>
        <v>0</v>
      </c>
      <c r="BM436" s="1">
        <f>IF(ISBLANK($C436),0,BL436/($C436/1000))</f>
        <v>0</v>
      </c>
      <c r="BP436" s="1">
        <f>IF(ISBLANK(BN436),0,BN436/100*9.8*1/(BO436*6)*2*PI())</f>
        <v>0</v>
      </c>
      <c r="BQ436" s="1">
        <f>IF(ISBLANK($C436),0,BP436/($C436/1000))</f>
        <v>0</v>
      </c>
      <c r="BR436" s="9" t="s">
        <v>1041</v>
      </c>
    </row>
    <row r="437" spans="1:71" ht="13.5" customHeight="1">
      <c r="A437" s="1" t="s">
        <v>25</v>
      </c>
      <c r="B437" s="5" t="s">
        <v>954</v>
      </c>
      <c r="C437">
        <v>52.9</v>
      </c>
      <c r="D437" s="1">
        <f>IF(ISBLANK(E437),0,E437/9.8*100)</f>
        <v>2.0408163265306123</v>
      </c>
      <c r="E437">
        <v>0.2</v>
      </c>
      <c r="F437" s="1">
        <f>IF(ISBLANK(G437),0,(1/(G437*6))*60)</f>
        <v>2.1276595744680854E-2</v>
      </c>
      <c r="G437" s="1">
        <v>470</v>
      </c>
      <c r="H437" s="1">
        <f>IF(ISBLANK(D437),0,D437/100*9.8*1/(F437*6)*2*PI())</f>
        <v>9.843656981248019</v>
      </c>
      <c r="I437" s="1">
        <f>IF(ISBLANK($C437),0,H437/($C437/1000))</f>
        <v>186.08047223531227</v>
      </c>
      <c r="J437" s="1"/>
      <c r="L437" s="1"/>
      <c r="M437" s="1"/>
      <c r="N437" s="1">
        <f>IF(ISBLANK(J437),0,J437/100*9.8*1/(L437*6)*2*PI())</f>
        <v>0</v>
      </c>
      <c r="O437" s="1">
        <f>IF(ISBLANK($C437),0,N437/($C437/1000))</f>
        <v>0</v>
      </c>
      <c r="P437" s="1"/>
      <c r="Q437" s="1"/>
      <c r="R437" s="1"/>
      <c r="S437" s="1"/>
      <c r="T437" s="1">
        <f>IF(ISBLANK(P437),0,P437/100*9.8*1/(R437*6)*2*PI())</f>
        <v>0</v>
      </c>
      <c r="U437" s="1">
        <f>IF(ISBLANK($C437),0,T437/($C437/1000))</f>
        <v>0</v>
      </c>
      <c r="X437" s="1">
        <f>IF(ISBLANK(V437),0,V437/100*9.8*1/(W437*6)*2*PI())</f>
        <v>0</v>
      </c>
      <c r="Y437" s="1">
        <f>IF(ISBLANK($C437),0,X437/($C437/1000))</f>
        <v>0</v>
      </c>
      <c r="AB437" s="1"/>
      <c r="AC437" s="1"/>
      <c r="AD437" s="1">
        <f>IF(ISBLANK(Z437),0,Z437/100*9.8*1/(AB437*6)*2*PI())</f>
        <v>0</v>
      </c>
      <c r="AE437" s="1">
        <f>IF(ISBLANK($C437),0,AD437/($C437/1000))</f>
        <v>0</v>
      </c>
      <c r="AH437" s="1">
        <f>IF(ISBLANK(AF437),0,AF437/100*9.8*1/(AG437*6)*2*PI())</f>
        <v>0</v>
      </c>
      <c r="AI437" s="1">
        <f>IF(ISBLANK($C437),0,AH437/($C437/1000))</f>
        <v>0</v>
      </c>
      <c r="AN437" s="1">
        <f>IF(ISBLANK(AJ437),0,AJ437/100*9.8*1/(AL437*6)*2*PI())</f>
        <v>0</v>
      </c>
      <c r="AO437" s="1">
        <f>IF(ISBLANK($C437),0,AN437/($C437/1000))</f>
        <v>0</v>
      </c>
      <c r="AR437" s="1"/>
      <c r="AS437" s="1"/>
      <c r="AT437" s="1">
        <f>IF(ISBLANK(AP437),0,AP437/100*9.8*1/(AR437*6)*2*PI())</f>
        <v>0</v>
      </c>
      <c r="AU437" s="1">
        <f>IF(ISBLANK($C437),0,AT437/($C437/1000))</f>
        <v>0</v>
      </c>
      <c r="AX437" s="1">
        <f>IF(ISBLANK(AV437),0,AV437/100*9.8*1/(AW437*6)*2*PI())</f>
        <v>0</v>
      </c>
      <c r="AY437" s="1">
        <f>IF(ISBLANK($C437),0,AX437/($C437/1000))</f>
        <v>0</v>
      </c>
      <c r="BB437" s="1">
        <f>IF(ISBLANK(AZ437),0,AZ437/100*9.8*1/(BA437*6)*2*PI())</f>
        <v>0</v>
      </c>
      <c r="BC437" s="1">
        <f>IF(ISBLANK($C437),0,BB437/($C437/1000))</f>
        <v>0</v>
      </c>
      <c r="BF437" s="1">
        <f>IF(ISBLANK(BD437),0,BD437/100*9.8*1/(BE437*6)*2*PI())</f>
        <v>0</v>
      </c>
      <c r="BG437" s="1">
        <f>IF(ISBLANK($C437),0,BF437/($C437/1000))</f>
        <v>0</v>
      </c>
      <c r="BL437" s="1">
        <f>IF(ISBLANK(BH437),0,BH437/100*9.8*1/(BJ437*6)*2*PI())</f>
        <v>0</v>
      </c>
      <c r="BM437" s="1">
        <f>IF(ISBLANK($C437),0,BL437/($C437/1000))</f>
        <v>0</v>
      </c>
      <c r="BP437" s="1">
        <f>IF(ISBLANK(BN437),0,BN437/100*9.8*1/(BO437*6)*2*PI())</f>
        <v>0</v>
      </c>
      <c r="BQ437" s="1">
        <f>IF(ISBLANK($C437),0,BP437/($C437/1000))</f>
        <v>0</v>
      </c>
      <c r="BR437" s="9" t="s">
        <v>1041</v>
      </c>
    </row>
    <row r="438" spans="1:71" ht="13.5" customHeight="1">
      <c r="A438" s="1" t="s">
        <v>25</v>
      </c>
      <c r="B438" s="5" t="s">
        <v>955</v>
      </c>
      <c r="C438">
        <v>55.9</v>
      </c>
      <c r="D438" s="1">
        <f>IF(ISBLANK(E438),0,E438/9.8*100)</f>
        <v>18.367346938775508</v>
      </c>
      <c r="E438">
        <v>1.8</v>
      </c>
      <c r="F438" s="1">
        <f>IF(ISBLANK(G438),0,(1/(G438*6))*60)</f>
        <v>0.10309278350515463</v>
      </c>
      <c r="G438" s="1">
        <v>97</v>
      </c>
      <c r="H438" s="1">
        <f>IF(ISBLANK(D438),0,D438/100*9.8*1/(F438*6)*2*PI())</f>
        <v>18.284069243892596</v>
      </c>
      <c r="I438" s="1">
        <f>IF(ISBLANK($C438),0,H438/($C438/1000))</f>
        <v>327.08531742205003</v>
      </c>
      <c r="J438" s="1"/>
      <c r="L438" s="1"/>
      <c r="M438" s="1"/>
      <c r="N438" s="1">
        <f>IF(ISBLANK(J438),0,J438/100*9.8*1/(L438*6)*2*PI())</f>
        <v>0</v>
      </c>
      <c r="O438" s="1">
        <f>IF(ISBLANK($C438),0,N438/($C438/1000))</f>
        <v>0</v>
      </c>
      <c r="P438" s="1"/>
      <c r="Q438" s="1"/>
      <c r="R438" s="1"/>
      <c r="S438" s="1"/>
      <c r="T438" s="1">
        <f>IF(ISBLANK(P438),0,P438/100*9.8*1/(R438*6)*2*PI())</f>
        <v>0</v>
      </c>
      <c r="U438" s="1">
        <f>IF(ISBLANK($C438),0,T438/($C438/1000))</f>
        <v>0</v>
      </c>
      <c r="X438" s="1">
        <f>IF(ISBLANK(V438),0,V438/100*9.8*1/(W438*6)*2*PI())</f>
        <v>0</v>
      </c>
      <c r="Y438" s="1">
        <f>IF(ISBLANK($C438),0,X438/($C438/1000))</f>
        <v>0</v>
      </c>
      <c r="AB438" s="1"/>
      <c r="AC438" s="1"/>
      <c r="AD438" s="1">
        <f>IF(ISBLANK(Z438),0,Z438/100*9.8*1/(AB438*6)*2*PI())</f>
        <v>0</v>
      </c>
      <c r="AE438" s="1">
        <f>IF(ISBLANK($C438),0,AD438/($C438/1000))</f>
        <v>0</v>
      </c>
      <c r="AH438" s="1">
        <f>IF(ISBLANK(AF438),0,AF438/100*9.8*1/(AG438*6)*2*PI())</f>
        <v>0</v>
      </c>
      <c r="AI438" s="1">
        <f>IF(ISBLANK($C438),0,AH438/($C438/1000))</f>
        <v>0</v>
      </c>
      <c r="AN438" s="1">
        <f>IF(ISBLANK(AJ438),0,AJ438/100*9.8*1/(AL438*6)*2*PI())</f>
        <v>0</v>
      </c>
      <c r="AO438" s="1">
        <f>IF(ISBLANK($C438),0,AN438/($C438/1000))</f>
        <v>0</v>
      </c>
      <c r="AR438" s="1"/>
      <c r="AS438" s="1"/>
      <c r="AT438" s="1">
        <f>IF(ISBLANK(AP438),0,AP438/100*9.8*1/(AR438*6)*2*PI())</f>
        <v>0</v>
      </c>
      <c r="AU438" s="1">
        <f>IF(ISBLANK($C438),0,AT438/($C438/1000))</f>
        <v>0</v>
      </c>
      <c r="AX438" s="1">
        <f>IF(ISBLANK(AV438),0,AV438/100*9.8*1/(AW438*6)*2*PI())</f>
        <v>0</v>
      </c>
      <c r="AY438" s="1">
        <f>IF(ISBLANK($C438),0,AX438/($C438/1000))</f>
        <v>0</v>
      </c>
      <c r="BB438" s="1">
        <f>IF(ISBLANK(AZ438),0,AZ438/100*9.8*1/(BA438*6)*2*PI())</f>
        <v>0</v>
      </c>
      <c r="BC438" s="1">
        <f>IF(ISBLANK($C438),0,BB438/($C438/1000))</f>
        <v>0</v>
      </c>
      <c r="BF438" s="1">
        <f>IF(ISBLANK(BD438),0,BD438/100*9.8*1/(BE438*6)*2*PI())</f>
        <v>0</v>
      </c>
      <c r="BG438" s="1">
        <f>IF(ISBLANK($C438),0,BF438/($C438/1000))</f>
        <v>0</v>
      </c>
      <c r="BL438" s="1">
        <f>IF(ISBLANK(BH438),0,BH438/100*9.8*1/(BJ438*6)*2*PI())</f>
        <v>0</v>
      </c>
      <c r="BM438" s="1">
        <f>IF(ISBLANK($C438),0,BL438/($C438/1000))</f>
        <v>0</v>
      </c>
      <c r="BP438" s="1">
        <f>IF(ISBLANK(BN438),0,BN438/100*9.8*1/(BO438*6)*2*PI())</f>
        <v>0</v>
      </c>
      <c r="BQ438" s="1">
        <f>IF(ISBLANK($C438),0,BP438/($C438/1000))</f>
        <v>0</v>
      </c>
      <c r="BR438" s="9" t="s">
        <v>1041</v>
      </c>
    </row>
    <row r="439" spans="1:71" ht="13.5" customHeight="1">
      <c r="A439" s="1" t="s">
        <v>25</v>
      </c>
      <c r="B439" s="5" t="s">
        <v>1045</v>
      </c>
      <c r="C439">
        <v>153</v>
      </c>
      <c r="D439" s="1">
        <f>IF(ISBLANK(E439),0,E439/9.8*100)</f>
        <v>85.714285714285708</v>
      </c>
      <c r="E439">
        <v>8.4</v>
      </c>
      <c r="F439" s="1">
        <f>IF(ISBLANK(G439),0,(1/(G439*6))*60)</f>
        <v>0.22222222222222224</v>
      </c>
      <c r="G439" s="1">
        <v>45</v>
      </c>
      <c r="H439" s="1">
        <f>IF(ISBLANK(D439),0,D439/100*9.8*1/(F439*6)*2*PI())</f>
        <v>39.58406743523139</v>
      </c>
      <c r="I439" s="1">
        <f>IF(ISBLANK($C439),0,H439/($C439/1000))</f>
        <v>258.71939500151234</v>
      </c>
      <c r="J439" s="1">
        <f>IF(ISBLANK(K439),0,K439/9.8*100)</f>
        <v>81.632653061224474</v>
      </c>
      <c r="K439">
        <v>8</v>
      </c>
      <c r="L439" s="1">
        <f>IF((ISBLANK(M439)),0,(1/(M439*6))*60)</f>
        <v>0.24390243902439027</v>
      </c>
      <c r="M439" s="1">
        <v>41</v>
      </c>
      <c r="N439" s="1">
        <f>IF(ISBLANK(J439),0,J439/100*9.8*1/(L439*6)*2*PI())</f>
        <v>34.348079679248393</v>
      </c>
      <c r="O439" s="1">
        <f>IF(ISBLANK($C439),0,N439/($C439/1000))</f>
        <v>224.49725280554506</v>
      </c>
      <c r="P439" s="1"/>
      <c r="Q439" s="1"/>
      <c r="R439" s="1"/>
      <c r="S439" s="1"/>
      <c r="T439" s="1">
        <f>IF(ISBLANK(P439),0,P439/100*9.8*1/(R439*6)*2*PI())</f>
        <v>0</v>
      </c>
      <c r="U439" s="1">
        <f>IF(ISBLANK($C439),0,T439/($C439/1000))</f>
        <v>0</v>
      </c>
      <c r="X439" s="1">
        <f>IF(ISBLANK(V439),0,V439/100*9.8*1/(W439*6)*2*PI())</f>
        <v>0</v>
      </c>
      <c r="Y439" s="1">
        <f>IF(ISBLANK($C439),0,X439/($C439/1000))</f>
        <v>0</v>
      </c>
      <c r="AB439" s="1"/>
      <c r="AC439" s="1"/>
      <c r="AD439" s="1">
        <f>IF(ISBLANK(Z439),0,Z439/100*9.8*1/(AB439*6)*2*PI())</f>
        <v>0</v>
      </c>
      <c r="AE439" s="1">
        <f>IF(ISBLANK($C439),0,AD439/($C439/1000))</f>
        <v>0</v>
      </c>
      <c r="AH439" s="1">
        <f>IF(ISBLANK(AF439),0,AF439/100*9.8*1/(AG439*6)*2*PI())</f>
        <v>0</v>
      </c>
      <c r="AI439" s="1">
        <f>IF(ISBLANK($C439),0,AH439/($C439/1000))</f>
        <v>0</v>
      </c>
      <c r="AN439" s="1">
        <f>IF(ISBLANK(AJ439),0,AJ439/100*9.8*1/(AL439*6)*2*PI())</f>
        <v>0</v>
      </c>
      <c r="AO439" s="1">
        <f>IF(ISBLANK($C439),0,AN439/($C439/1000))</f>
        <v>0</v>
      </c>
      <c r="AR439" s="1"/>
      <c r="AS439" s="1"/>
      <c r="AT439" s="1">
        <f>IF(ISBLANK(AP439),0,AP439/100*9.8*1/(AR439*6)*2*PI())</f>
        <v>0</v>
      </c>
      <c r="AU439" s="1">
        <f>IF(ISBLANK($C439),0,AT439/($C439/1000))</f>
        <v>0</v>
      </c>
      <c r="AX439" s="1">
        <f>IF(ISBLANK(AV439),0,AV439/100*9.8*1/(AW439*6)*2*PI())</f>
        <v>0</v>
      </c>
      <c r="AY439" s="1">
        <f>IF(ISBLANK($C439),0,AX439/($C439/1000))</f>
        <v>0</v>
      </c>
      <c r="BB439" s="1">
        <f>IF(ISBLANK(AZ439),0,AZ439/100*9.8*1/(BA439*6)*2*PI())</f>
        <v>0</v>
      </c>
      <c r="BC439" s="1">
        <f>IF(ISBLANK($C439),0,BB439/($C439/1000))</f>
        <v>0</v>
      </c>
      <c r="BF439" s="1">
        <f>IF(ISBLANK(BD439),0,BD439/100*9.8*1/(BE439*6)*2*PI())</f>
        <v>0</v>
      </c>
      <c r="BG439" s="1">
        <f>IF(ISBLANK($C439),0,BF439/($C439/1000))</f>
        <v>0</v>
      </c>
      <c r="BL439" s="1">
        <f>IF(ISBLANK(BH439),0,BH439/100*9.8*1/(BJ439*6)*2*PI())</f>
        <v>0</v>
      </c>
      <c r="BM439" s="1">
        <f>IF(ISBLANK($C439),0,BL439/($C439/1000))</f>
        <v>0</v>
      </c>
      <c r="BP439" s="1">
        <f>IF(ISBLANK(BN439),0,BN439/100*9.8*1/(BO439*6)*2*PI())</f>
        <v>0</v>
      </c>
      <c r="BQ439" s="1">
        <f>IF(ISBLANK($C439),0,BP439/($C439/1000))</f>
        <v>0</v>
      </c>
      <c r="BR439" s="9" t="s">
        <v>1041</v>
      </c>
    </row>
    <row r="440" spans="1:71" ht="13.5" customHeight="1">
      <c r="A440" s="1" t="s">
        <v>25</v>
      </c>
      <c r="B440" s="5" t="s">
        <v>956</v>
      </c>
      <c r="C440">
        <v>72</v>
      </c>
      <c r="D440" s="1">
        <f>IF(ISBLANK(E440),0,E440/9.8*100)</f>
        <v>25.510204081632654</v>
      </c>
      <c r="E440">
        <v>2.5</v>
      </c>
      <c r="F440" s="1">
        <f>IF(ISBLANK(G440),0,(1/(G440*6))*60)</f>
        <v>0.18181818181818182</v>
      </c>
      <c r="G440" s="1">
        <v>55</v>
      </c>
      <c r="H440" s="1">
        <f>IF(ISBLANK(D440),0,D440/100*9.8*1/(F440*6)*2*PI())</f>
        <v>14.398966328953223</v>
      </c>
      <c r="I440" s="1">
        <f>IF(ISBLANK($C440),0,H440/($C440/1000))</f>
        <v>199.98564345768366</v>
      </c>
      <c r="J440" s="1">
        <f>IF(ISBLANK(K440),0,K440/9.8*100)</f>
        <v>23.469387755102037</v>
      </c>
      <c r="K440">
        <v>2.2999999999999998</v>
      </c>
      <c r="L440" s="1">
        <f>IF((ISBLANK(M440)),0,(1/(M440*6))*60)</f>
        <v>0.2</v>
      </c>
      <c r="M440" s="1">
        <v>50</v>
      </c>
      <c r="N440" s="1">
        <f>IF(ISBLANK(J440),0,J440/100*9.8*1/(L440*6)*2*PI())</f>
        <v>12.042771838760871</v>
      </c>
      <c r="O440" s="1">
        <f>IF(ISBLANK($C440),0,N440/($C440/1000))</f>
        <v>167.26071998278988</v>
      </c>
      <c r="P440" s="1"/>
      <c r="Q440" s="1"/>
      <c r="R440" s="1"/>
      <c r="S440" s="1"/>
      <c r="T440" s="1">
        <f>IF(ISBLANK(P440),0,P440/100*9.8*1/(R440*6)*2*PI())</f>
        <v>0</v>
      </c>
      <c r="U440" s="1">
        <f>IF(ISBLANK($C440),0,T440/($C440/1000))</f>
        <v>0</v>
      </c>
      <c r="X440" s="1">
        <f>IF(ISBLANK(V440),0,V440/100*9.8*1/(W440*6)*2*PI())</f>
        <v>0</v>
      </c>
      <c r="Y440" s="1">
        <f>IF(ISBLANK($C440),0,X440/($C440/1000))</f>
        <v>0</v>
      </c>
      <c r="AB440" s="1"/>
      <c r="AC440" s="1"/>
      <c r="AD440" s="1">
        <f>IF(ISBLANK(Z440),0,Z440/100*9.8*1/(AB440*6)*2*PI())</f>
        <v>0</v>
      </c>
      <c r="AE440" s="1">
        <f>IF(ISBLANK($C440),0,AD440/($C440/1000))</f>
        <v>0</v>
      </c>
      <c r="AH440" s="1">
        <f>IF(ISBLANK(AF440),0,AF440/100*9.8*1/(AG440*6)*2*PI())</f>
        <v>0</v>
      </c>
      <c r="AI440" s="1">
        <f>IF(ISBLANK($C440),0,AH440/($C440/1000))</f>
        <v>0</v>
      </c>
      <c r="AN440" s="1">
        <f>IF(ISBLANK(AJ440),0,AJ440/100*9.8*1/(AL440*6)*2*PI())</f>
        <v>0</v>
      </c>
      <c r="AO440" s="1">
        <f>IF(ISBLANK($C440),0,AN440/($C440/1000))</f>
        <v>0</v>
      </c>
      <c r="AR440" s="1"/>
      <c r="AS440" s="1"/>
      <c r="AT440" s="1">
        <f>IF(ISBLANK(AP440),0,AP440/100*9.8*1/(AR440*6)*2*PI())</f>
        <v>0</v>
      </c>
      <c r="AU440" s="1">
        <f>IF(ISBLANK($C440),0,AT440/($C440/1000))</f>
        <v>0</v>
      </c>
      <c r="AX440" s="1">
        <f>IF(ISBLANK(AV440),0,AV440/100*9.8*1/(AW440*6)*2*PI())</f>
        <v>0</v>
      </c>
      <c r="AY440" s="1">
        <f>IF(ISBLANK($C440),0,AX440/($C440/1000))</f>
        <v>0</v>
      </c>
      <c r="BB440" s="1">
        <f>IF(ISBLANK(AZ440),0,AZ440/100*9.8*1/(BA440*6)*2*PI())</f>
        <v>0</v>
      </c>
      <c r="BC440" s="1">
        <f>IF(ISBLANK($C440),0,BB440/($C440/1000))</f>
        <v>0</v>
      </c>
      <c r="BF440" s="1">
        <f>IF(ISBLANK(BD440),0,BD440/100*9.8*1/(BE440*6)*2*PI())</f>
        <v>0</v>
      </c>
      <c r="BG440" s="1">
        <f>IF(ISBLANK($C440),0,BF440/($C440/1000))</f>
        <v>0</v>
      </c>
      <c r="BL440" s="1">
        <f>IF(ISBLANK(BH440),0,BH440/100*9.8*1/(BJ440*6)*2*PI())</f>
        <v>0</v>
      </c>
      <c r="BM440" s="1">
        <f>IF(ISBLANK($C440),0,BL440/($C440/1000))</f>
        <v>0</v>
      </c>
      <c r="BP440" s="1">
        <f>IF(ISBLANK(BN440),0,BN440/100*9.8*1/(BO440*6)*2*PI())</f>
        <v>0</v>
      </c>
      <c r="BQ440" s="1">
        <f>IF(ISBLANK($C440),0,BP440/($C440/1000))</f>
        <v>0</v>
      </c>
      <c r="BR440" s="9" t="s">
        <v>1041</v>
      </c>
    </row>
    <row r="441" spans="1:71" ht="13.5" customHeight="1">
      <c r="A441" s="1" t="s">
        <v>25</v>
      </c>
      <c r="B441" s="5" t="s">
        <v>1046</v>
      </c>
      <c r="C441">
        <v>126</v>
      </c>
      <c r="D441" s="1">
        <f>IF(ISBLANK(E441),0,E441/9.8*100)</f>
        <v>61.224489795918359</v>
      </c>
      <c r="E441">
        <v>6</v>
      </c>
      <c r="F441" s="1">
        <f>IF(ISBLANK(G441),0,(1/(G441*6))*60)</f>
        <v>0.15873015873015872</v>
      </c>
      <c r="G441" s="1">
        <v>63</v>
      </c>
      <c r="H441" s="1">
        <f>IF(ISBLANK(D441),0,D441/100*9.8*1/(F441*6)*2*PI())</f>
        <v>39.58406743523139</v>
      </c>
      <c r="I441" s="1">
        <f>IF(ISBLANK($C441),0,H441/($C441/1000))</f>
        <v>314.15926535897927</v>
      </c>
      <c r="J441" s="1">
        <f>IF(ISBLANK(K441),0,K441/9.8*100)</f>
        <v>56.12244897959183</v>
      </c>
      <c r="K441">
        <v>5.5</v>
      </c>
      <c r="L441" s="1">
        <f>IF((ISBLANK(M441)),0,(1/(M441*6))*60)</f>
        <v>0.17241379310344829</v>
      </c>
      <c r="M441" s="1">
        <v>58</v>
      </c>
      <c r="N441" s="1">
        <f>IF(ISBLANK(J441),0,J441/100*9.8*1/(L441*6)*2*PI())</f>
        <v>33.405601883171464</v>
      </c>
      <c r="O441" s="1">
        <f>IF(ISBLANK($C441),0,N441/($C441/1000))</f>
        <v>265.12382446961482</v>
      </c>
      <c r="P441" s="1"/>
      <c r="Q441" s="1"/>
      <c r="R441" s="1"/>
      <c r="S441" s="1"/>
      <c r="T441" s="1">
        <f>IF(ISBLANK(P441),0,P441/100*9.8*1/(R441*6)*2*PI())</f>
        <v>0</v>
      </c>
      <c r="U441" s="1">
        <f>IF(ISBLANK($C441),0,T441/($C441/1000))</f>
        <v>0</v>
      </c>
      <c r="X441" s="1">
        <f>IF(ISBLANK(V441),0,V441/100*9.8*1/(W441*6)*2*PI())</f>
        <v>0</v>
      </c>
      <c r="Y441" s="1">
        <f>IF(ISBLANK($C441),0,X441/($C441/1000))</f>
        <v>0</v>
      </c>
      <c r="AB441" s="1"/>
      <c r="AC441" s="1"/>
      <c r="AD441" s="1">
        <f>IF(ISBLANK(Z441),0,Z441/100*9.8*1/(AB441*6)*2*PI())</f>
        <v>0</v>
      </c>
      <c r="AE441" s="1">
        <f>IF(ISBLANK($C441),0,AD441/($C441/1000))</f>
        <v>0</v>
      </c>
      <c r="AH441" s="1">
        <f>IF(ISBLANK(AF441),0,AF441/100*9.8*1/(AG441*6)*2*PI())</f>
        <v>0</v>
      </c>
      <c r="AI441" s="1">
        <f>IF(ISBLANK($C441),0,AH441/($C441/1000))</f>
        <v>0</v>
      </c>
      <c r="AN441" s="1">
        <f>IF(ISBLANK(AJ441),0,AJ441/100*9.8*1/(AL441*6)*2*PI())</f>
        <v>0</v>
      </c>
      <c r="AO441" s="1">
        <f>IF(ISBLANK($C441),0,AN441/($C441/1000))</f>
        <v>0</v>
      </c>
      <c r="AR441" s="1"/>
      <c r="AS441" s="1"/>
      <c r="AT441" s="1">
        <f>IF(ISBLANK(AP441),0,AP441/100*9.8*1/(AR441*6)*2*PI())</f>
        <v>0</v>
      </c>
      <c r="AU441" s="1">
        <f>IF(ISBLANK($C441),0,AT441/($C441/1000))</f>
        <v>0</v>
      </c>
      <c r="AX441" s="1">
        <f>IF(ISBLANK(AV441),0,AV441/100*9.8*1/(AW441*6)*2*PI())</f>
        <v>0</v>
      </c>
      <c r="AY441" s="1">
        <f>IF(ISBLANK($C441),0,AX441/($C441/1000))</f>
        <v>0</v>
      </c>
      <c r="BB441" s="1">
        <f>IF(ISBLANK(AZ441),0,AZ441/100*9.8*1/(BA441*6)*2*PI())</f>
        <v>0</v>
      </c>
      <c r="BC441" s="1">
        <f>IF(ISBLANK($C441),0,BB441/($C441/1000))</f>
        <v>0</v>
      </c>
      <c r="BF441" s="1">
        <f>IF(ISBLANK(BD441),0,BD441/100*9.8*1/(BE441*6)*2*PI())</f>
        <v>0</v>
      </c>
      <c r="BG441" s="1">
        <f>IF(ISBLANK($C441),0,BF441/($C441/1000))</f>
        <v>0</v>
      </c>
      <c r="BL441" s="1">
        <f>IF(ISBLANK(BH441),0,BH441/100*9.8*1/(BJ441*6)*2*PI())</f>
        <v>0</v>
      </c>
      <c r="BM441" s="1">
        <f>IF(ISBLANK($C441),0,BL441/($C441/1000))</f>
        <v>0</v>
      </c>
      <c r="BP441" s="1">
        <f>IF(ISBLANK(BN441),0,BN441/100*9.8*1/(BO441*6)*2*PI())</f>
        <v>0</v>
      </c>
      <c r="BQ441" s="1">
        <f>IF(ISBLANK($C441),0,BP441/($C441/1000))</f>
        <v>0</v>
      </c>
      <c r="BR441" s="9" t="s">
        <v>1041</v>
      </c>
    </row>
    <row r="442" spans="1:71" ht="13.5" customHeight="1">
      <c r="A442" s="1" t="s">
        <v>25</v>
      </c>
      <c r="B442" s="5" t="s">
        <v>948</v>
      </c>
      <c r="C442">
        <v>23</v>
      </c>
      <c r="F442" s="1"/>
      <c r="G442" s="1"/>
      <c r="H442" s="1">
        <f>IF(ISBLANK(D442),0,D442/100*9.8*1/(F442*6)*2*PI())</f>
        <v>0</v>
      </c>
      <c r="I442" s="1">
        <f>IF(ISBLANK($C442),0,H442/($C442/1000))</f>
        <v>0</v>
      </c>
      <c r="L442" s="1"/>
      <c r="M442" s="1"/>
      <c r="N442" s="1">
        <f>IF(ISBLANK(J442),0,J442/100*9.8*1/(L442*6)*2*PI())</f>
        <v>0</v>
      </c>
      <c r="O442" s="1">
        <f>IF(ISBLANK($C442),0,N442/($C442/1000))</f>
        <v>0</v>
      </c>
      <c r="P442" s="1"/>
      <c r="Q442" s="1"/>
      <c r="R442" s="1"/>
      <c r="S442" s="1"/>
      <c r="T442" s="1">
        <f>IF(ISBLANK(P442),0,P442/100*9.8*1/(R442*6)*2*PI())</f>
        <v>0</v>
      </c>
      <c r="U442" s="1">
        <f>IF(ISBLANK($C442),0,T442/($C442/1000))</f>
        <v>0</v>
      </c>
      <c r="X442" s="1">
        <f>IF(ISBLANK(V442),0,V442/100*9.8*1/(W442*6)*2*PI())</f>
        <v>0</v>
      </c>
      <c r="Y442" s="1">
        <f>IF(ISBLANK($C442),0,X442/($C442/1000))</f>
        <v>0</v>
      </c>
      <c r="AB442" s="1"/>
      <c r="AC442" s="1"/>
      <c r="AD442" s="1">
        <f>IF(ISBLANK(Z442),0,Z442/100*9.8*1/(AB442*6)*2*PI())</f>
        <v>0</v>
      </c>
      <c r="AE442" s="1">
        <f>IF(ISBLANK($C442),0,AD442/($C442/1000))</f>
        <v>0</v>
      </c>
      <c r="AH442" s="1">
        <f>IF(ISBLANK(AF442),0,AF442/100*9.8*1/(AG442*6)*2*PI())</f>
        <v>0</v>
      </c>
      <c r="AI442" s="1">
        <f>IF(ISBLANK($C442),0,AH442/($C442/1000))</f>
        <v>0</v>
      </c>
      <c r="AJ442" s="1">
        <f>IF(ISBLANK(AK442),0,AK442/9.8*100)</f>
        <v>6.7346938775510203</v>
      </c>
      <c r="AK442">
        <v>0.66</v>
      </c>
      <c r="AL442" s="1">
        <f>IF(ISBLANK(AM442),0,(1/(AM442*6))*60)</f>
        <v>6.4516129032258063E-2</v>
      </c>
      <c r="AM442">
        <v>155</v>
      </c>
      <c r="AN442" s="1">
        <f>IF(ISBLANK(AJ442),0,AJ442/100*9.8*1/(AL442*6)*2*PI())</f>
        <v>10.712830948741194</v>
      </c>
      <c r="AO442" s="1">
        <f>IF(ISBLANK($C442),0,AN442/($C442/1000))</f>
        <v>465.77525864092149</v>
      </c>
      <c r="AP442" s="1">
        <f>IF(ISBLANK(AQ442),0,AQ442/9.8*100)</f>
        <v>6.1224489795918355</v>
      </c>
      <c r="AQ442">
        <v>0.6</v>
      </c>
      <c r="AR442" s="1">
        <f>IF(ISBLANK(AS442),0,(1/(AS442*6))*60)</f>
        <v>7.7519379844961239E-2</v>
      </c>
      <c r="AS442" s="1">
        <v>129</v>
      </c>
      <c r="AT442" s="1">
        <f>IF(ISBLANK(AP442),0,AP442/100*9.8*1/(AR442*6)*2*PI())</f>
        <v>8.1053090462616648</v>
      </c>
      <c r="AU442" s="1">
        <f>IF(ISBLANK($C442),0,AT442/($C442/1000))</f>
        <v>352.40474114181154</v>
      </c>
      <c r="AX442" s="1">
        <f>IF(ISBLANK(AV442),0,AV442/100*9.8*1/(AW442*6)*2*PI())</f>
        <v>0</v>
      </c>
      <c r="AY442" s="1">
        <f>IF(ISBLANK($C442),0,AX442/($C442/1000))</f>
        <v>0</v>
      </c>
      <c r="BB442" s="1">
        <f>IF(ISBLANK(AZ442),0,AZ442/100*9.8*1/(BA442*6)*2*PI())</f>
        <v>0</v>
      </c>
      <c r="BC442" s="1">
        <f>IF(ISBLANK($C442),0,BB442/($C442/1000))</f>
        <v>0</v>
      </c>
      <c r="BF442" s="1">
        <f>IF(ISBLANK(BD442),0,BD442/100*9.8*1/(BE442*6)*2*PI())</f>
        <v>0</v>
      </c>
      <c r="BG442" s="1">
        <f>IF(ISBLANK($C442),0,BF442/($C442/1000))</f>
        <v>0</v>
      </c>
      <c r="BH442" s="1">
        <f>IF(ISBLANK(BI442),0,BI442/9.8*100)</f>
        <v>5.3061224489795915</v>
      </c>
      <c r="BI442">
        <v>0.52</v>
      </c>
      <c r="BJ442" s="1">
        <f>IF(ISBLANK(BK442),0,(1/(BK442*6))*60)</f>
        <v>0.10526315789473685</v>
      </c>
      <c r="BK442">
        <v>95</v>
      </c>
      <c r="BL442" s="1">
        <f>IF(ISBLANK(BH442),0,BH442/100*9.8*1/(BJ442*6)*2*PI())</f>
        <v>5.1731559029111924</v>
      </c>
      <c r="BM442" s="1">
        <f>IF(ISBLANK($C442),0,BL442/($C442/1000))</f>
        <v>224.91982186570402</v>
      </c>
      <c r="BP442" s="1">
        <f>IF(ISBLANK(BN442),0,BN442/100*9.8*1/(BO442*6)*2*PI())</f>
        <v>0</v>
      </c>
      <c r="BQ442" s="1">
        <f>IF(ISBLANK($C442),0,BP442/($C442/1000))</f>
        <v>0</v>
      </c>
      <c r="BR442" s="9" t="s">
        <v>1041</v>
      </c>
    </row>
    <row r="443" spans="1:71" ht="13.5" customHeight="1">
      <c r="A443" s="1" t="s">
        <v>25</v>
      </c>
      <c r="B443" s="13" t="s">
        <v>944</v>
      </c>
      <c r="C443">
        <v>23</v>
      </c>
      <c r="F443" s="1"/>
      <c r="G443" s="1"/>
      <c r="H443" s="1">
        <f>IF(ISBLANK(D443),0,D443/100*9.8*1/(F443*6)*2*PI())</f>
        <v>0</v>
      </c>
      <c r="I443" s="1">
        <f>IF(ISBLANK($C443),0,H443/($C443/1000))</f>
        <v>0</v>
      </c>
      <c r="L443" s="1"/>
      <c r="M443" s="1"/>
      <c r="N443" s="1">
        <f>IF(ISBLANK(J443),0,J443/100*9.8*1/(L443*6)*2*PI())</f>
        <v>0</v>
      </c>
      <c r="O443" s="1">
        <f>IF(ISBLANK($C443),0,N443/($C443/1000))</f>
        <v>0</v>
      </c>
      <c r="P443" s="1"/>
      <c r="Q443" s="1"/>
      <c r="R443" s="1"/>
      <c r="S443" s="1"/>
      <c r="T443" s="1">
        <f>IF(ISBLANK(P443),0,P443/100*9.8*1/(R443*6)*2*PI())</f>
        <v>0</v>
      </c>
      <c r="U443" s="1">
        <f>IF(ISBLANK($C443),0,T443/($C443/1000))</f>
        <v>0</v>
      </c>
      <c r="X443" s="1">
        <f>IF(ISBLANK(V443),0,V443/100*9.8*1/(W443*6)*2*PI())</f>
        <v>0</v>
      </c>
      <c r="Y443" s="1">
        <f>IF(ISBLANK($C443),0,X443/($C443/1000))</f>
        <v>0</v>
      </c>
      <c r="AB443" s="1"/>
      <c r="AC443" s="1"/>
      <c r="AD443" s="1">
        <f>IF(ISBLANK(Z443),0,Z443/100*9.8*1/(AB443*6)*2*PI())</f>
        <v>0</v>
      </c>
      <c r="AE443" s="1">
        <f>IF(ISBLANK($C443),0,AD443/($C443/1000))</f>
        <v>0</v>
      </c>
      <c r="AH443" s="1">
        <f>IF(ISBLANK(AF443),0,AF443/100*9.8*1/(AG443*6)*2*PI())</f>
        <v>0</v>
      </c>
      <c r="AI443" s="1">
        <f>IF(ISBLANK($C443),0,AH443/($C443/1000))</f>
        <v>0</v>
      </c>
      <c r="AJ443" s="1">
        <f>IF(ISBLANK(AK443),0,AK443/9.8*100)</f>
        <v>11.224489795918368</v>
      </c>
      <c r="AK443">
        <v>1.1000000000000001</v>
      </c>
      <c r="AL443" s="1">
        <f>IF(ISBLANK(AM443),0,(1/(AM443*6))*60)</f>
        <v>0.10309278350515463</v>
      </c>
      <c r="AM443">
        <v>97</v>
      </c>
      <c r="AN443" s="1">
        <f>IF(ISBLANK(AJ443),0,AJ443/100*9.8*1/(AL443*6)*2*PI())</f>
        <v>11.173597871267697</v>
      </c>
      <c r="AO443" s="1">
        <f>IF(ISBLANK($C443),0,AN443/($C443/1000))</f>
        <v>485.80860309859554</v>
      </c>
      <c r="AP443" s="1">
        <f>IF(ISBLANK(AQ443),0,AQ443/9.8*100)</f>
        <v>9.4897959183673475</v>
      </c>
      <c r="AQ443">
        <v>0.93</v>
      </c>
      <c r="AR443" s="1">
        <f>IF(ISBLANK(AS443),0,(1/(AS443*6))*60)</f>
        <v>0.1234567901234568</v>
      </c>
      <c r="AS443" s="1">
        <v>81</v>
      </c>
      <c r="AT443" s="1">
        <f>IF(ISBLANK(AP443),0,AP443/100*9.8*1/(AR443*6)*2*PI())</f>
        <v>7.8885391531639693</v>
      </c>
      <c r="AU443" s="10">
        <f>IF(ISBLANK($C443),0,AT443/($C443/1000))</f>
        <v>342.97996318104214</v>
      </c>
      <c r="AX443" s="1">
        <f>IF(ISBLANK(AV443),0,AV443/100*9.8*1/(AW443*6)*2*PI())</f>
        <v>0</v>
      </c>
      <c r="AY443" s="1">
        <f>IF(ISBLANK($C443),0,AX443/($C443/1000))</f>
        <v>0</v>
      </c>
      <c r="BB443" s="1">
        <f>IF(ISBLANK(AZ443),0,AZ443/100*9.8*1/(BA443*6)*2*PI())</f>
        <v>0</v>
      </c>
      <c r="BC443" s="1">
        <f>IF(ISBLANK($C443),0,BB443/($C443/1000))</f>
        <v>0</v>
      </c>
      <c r="BF443" s="1">
        <f>IF(ISBLANK(BD443),0,BD443/100*9.8*1/(BE443*6)*2*PI())</f>
        <v>0</v>
      </c>
      <c r="BG443" s="1">
        <f>IF(ISBLANK($C443),0,BF443/($C443/1000))</f>
        <v>0</v>
      </c>
      <c r="BH443" s="1">
        <f>IF(ISBLANK(BI443),0,BI443/9.8*100)</f>
        <v>7.040816326530611</v>
      </c>
      <c r="BI443">
        <v>0.69</v>
      </c>
      <c r="BJ443" s="1">
        <f>IF(ISBLANK(BK443),0,(1/(BK443*6))*60)</f>
        <v>0.16949152542372881</v>
      </c>
      <c r="BK443">
        <v>59</v>
      </c>
      <c r="BL443" s="1">
        <f>IF(ISBLANK(BH443),0,BH443/100*9.8*1/(BJ443*6)*2*PI())</f>
        <v>4.2631412309213488</v>
      </c>
      <c r="BM443" s="1">
        <f>IF(ISBLANK($C443),0,BL443/($C443/1000))</f>
        <v>185.35396656179779</v>
      </c>
      <c r="BP443" s="1">
        <f>IF(ISBLANK(BN443),0,BN443/100*9.8*1/(BO443*6)*2*PI())</f>
        <v>0</v>
      </c>
      <c r="BQ443" s="1">
        <f>IF(ISBLANK($C443),0,BP443/($C443/1000))</f>
        <v>0</v>
      </c>
      <c r="BR443" s="9" t="s">
        <v>1041</v>
      </c>
    </row>
    <row r="444" spans="1:71" ht="13.5" customHeight="1">
      <c r="A444" s="1" t="s">
        <v>25</v>
      </c>
      <c r="B444" s="13" t="s">
        <v>945</v>
      </c>
      <c r="C444">
        <v>23</v>
      </c>
      <c r="D444" s="1">
        <f>IF(ISBLANK(E444),0,E444/9.8*100)</f>
        <v>8.1632653061224492</v>
      </c>
      <c r="E444">
        <v>0.8</v>
      </c>
      <c r="F444" s="1">
        <f>IF(ISBLANK(G444),0,(1/(G444*6))*60)</f>
        <v>8.8495575221238937E-2</v>
      </c>
      <c r="G444" s="1">
        <v>113</v>
      </c>
      <c r="H444" s="1">
        <f>IF(ISBLANK(D444),0,D444/100*9.8*1/(F444*6)*2*PI())</f>
        <v>9.466665862817246</v>
      </c>
      <c r="I444" s="1">
        <f>IF(ISBLANK($C444),0,H444/($C444/1000))</f>
        <v>411.59416794857594</v>
      </c>
      <c r="J444" s="1">
        <f>IF(ISBLANK(K444),0,K444/9.8*100)</f>
        <v>7.7551020408163263</v>
      </c>
      <c r="K444">
        <v>0.76</v>
      </c>
      <c r="L444" s="1">
        <v>9.6000000000000002E-2</v>
      </c>
      <c r="M444" s="1">
        <v>104</v>
      </c>
      <c r="N444" s="1">
        <f>IF(ISBLANK(J444),0,J444/100*9.8*1/(L444*6)*2*PI())</f>
        <v>8.2903139469730629</v>
      </c>
      <c r="O444" s="1">
        <f>IF(ISBLANK($C444),0,N444/($C444/1000))</f>
        <v>360.44843247708968</v>
      </c>
      <c r="P444" s="1">
        <f>IF(ISBLANK(Q444),0,Q444/9.8*100)</f>
        <v>6.6326530612244898</v>
      </c>
      <c r="Q444" s="1">
        <v>0.65</v>
      </c>
      <c r="R444" s="1">
        <f>IF((ISBLANK(S444)),0,(1/(S444*6))*60)</f>
        <v>0.12048192771084336</v>
      </c>
      <c r="S444" s="1">
        <v>83</v>
      </c>
      <c r="T444" s="1">
        <f>IF(ISBLANK(P444),0,P444/100*9.8*1/(R444*6)*2*PI())</f>
        <v>5.6496307887056467</v>
      </c>
      <c r="U444" s="1">
        <f>IF(ISBLANK($C444),0,T444/($C444/1000))</f>
        <v>245.63612124807159</v>
      </c>
      <c r="X444" s="1">
        <f>IF(ISBLANK(V444),0,V444/100*9.8*1/(W444*6)*2*PI())</f>
        <v>0</v>
      </c>
      <c r="Y444" s="1">
        <f>IF(ISBLANK($C444),0,X444/($C444/1000))</f>
        <v>0</v>
      </c>
      <c r="AB444" s="1"/>
      <c r="AC444" s="1"/>
      <c r="AD444" s="1">
        <f>IF(ISBLANK(Z444),0,Z444/100*9.8*1/(AB444*6)*2*PI())</f>
        <v>0</v>
      </c>
      <c r="AE444" s="1">
        <f>IF(ISBLANK($C444),0,AD444/($C444/1000))</f>
        <v>0</v>
      </c>
      <c r="AH444" s="1">
        <f>IF(ISBLANK(AF444),0,AF444/100*9.8*1/(AG444*6)*2*PI())</f>
        <v>0</v>
      </c>
      <c r="AI444" s="10">
        <f>IF(ISBLANK($C444),0,AH444/($C444/1000))</f>
        <v>0</v>
      </c>
      <c r="AN444" s="1">
        <f>IF(ISBLANK(AJ444),0,AJ444/100*9.8*1/(AL444*6)*2*PI())</f>
        <v>0</v>
      </c>
      <c r="AO444" s="10">
        <f>IF(ISBLANK($C444),0,AN444/($C444/1000))</f>
        <v>0</v>
      </c>
      <c r="AR444" s="1"/>
      <c r="AS444" s="1"/>
      <c r="AT444" s="1">
        <f>IF(ISBLANK(AP444),0,AP444/100*9.8*1/(AR444*6)*2*PI())</f>
        <v>0</v>
      </c>
      <c r="AU444" s="1">
        <f>IF(ISBLANK($C444),0,AT444/($C444/1000))</f>
        <v>0</v>
      </c>
      <c r="AX444" s="1">
        <f>IF(ISBLANK(AV444),0,AV444/100*9.8*1/(AW444*6)*2*PI())</f>
        <v>0</v>
      </c>
      <c r="AY444" s="1">
        <f>IF(ISBLANK($C444),0,AX444/($C444/1000))</f>
        <v>0</v>
      </c>
      <c r="BB444" s="1">
        <f>IF(ISBLANK(AZ444),0,AZ444/100*9.8*1/(BA444*6)*2*PI())</f>
        <v>0</v>
      </c>
      <c r="BC444" s="1">
        <f>IF(ISBLANK($C444),0,BB444/($C444/1000))</f>
        <v>0</v>
      </c>
      <c r="BF444" s="1">
        <f>IF(ISBLANK(BD444),0,BD444/100*9.8*1/(BE444*6)*2*PI())</f>
        <v>0</v>
      </c>
      <c r="BG444" s="1">
        <f>IF(ISBLANK($C444),0,BF444/($C444/1000))</f>
        <v>0</v>
      </c>
      <c r="BL444" s="1">
        <f>IF(ISBLANK(BH444),0,BH444/100*9.8*1/(BJ444*6)*2*PI())</f>
        <v>0</v>
      </c>
      <c r="BM444" s="1">
        <f>IF(ISBLANK($C444),0,BL444/($C444/1000))</f>
        <v>0</v>
      </c>
      <c r="BP444" s="1">
        <f>IF(ISBLANK(BN444),0,BN444/100*9.8*1/(BO444*6)*2*PI())</f>
        <v>0</v>
      </c>
      <c r="BQ444" s="1">
        <f>IF(ISBLANK($C444),0,BP444/($C444/1000))</f>
        <v>0</v>
      </c>
      <c r="BR444" s="9" t="s">
        <v>1041</v>
      </c>
    </row>
    <row r="445" spans="1:71" ht="13.5" customHeight="1">
      <c r="A445" s="1" t="s">
        <v>25</v>
      </c>
      <c r="B445" s="5" t="s">
        <v>946</v>
      </c>
      <c r="C445">
        <v>23</v>
      </c>
      <c r="D445" s="1">
        <f>IF(ISBLANK(E445),0,E445/9.8*100)</f>
        <v>10.204081632653059</v>
      </c>
      <c r="E445">
        <v>1</v>
      </c>
      <c r="F445" s="1">
        <f>IF(ISBLANK(G445),0,(1/(G445*6))*60)</f>
        <v>0.14084507042253522</v>
      </c>
      <c r="G445" s="1">
        <v>71</v>
      </c>
      <c r="H445" s="1">
        <f>IF(ISBLANK(D445),0,D445/100*9.8*1/(F445*6)*2*PI())</f>
        <v>7.4351026134958422</v>
      </c>
      <c r="I445" s="1">
        <f>IF(ISBLANK($C445),0,H445/($C445/1000))</f>
        <v>323.26533102155838</v>
      </c>
      <c r="J445" s="1">
        <f>IF(ISBLANK(K445),0,K445/9.8*100)</f>
        <v>9.387755102040817</v>
      </c>
      <c r="K445">
        <v>0.92</v>
      </c>
      <c r="L445" s="1">
        <f>IF((ISBLANK(M445)),0,(1/(M445*6))*60)</f>
        <v>0.15384615384615385</v>
      </c>
      <c r="M445" s="1">
        <v>65</v>
      </c>
      <c r="N445" s="1">
        <f>IF(ISBLANK(J445),0,J445/100*9.8*1/(L445*6)*2*PI())</f>
        <v>6.2622413561556547</v>
      </c>
      <c r="O445" s="1">
        <f>IF(ISBLANK($C445),0,N445/($C445/1000))</f>
        <v>272.27136331111541</v>
      </c>
      <c r="P445" s="1">
        <f>IF(ISBLANK(Q445),0,Q445/9.8*100)</f>
        <v>7.7551020408163263</v>
      </c>
      <c r="Q445" s="1">
        <v>0.76</v>
      </c>
      <c r="R445" s="1">
        <f>IF((ISBLANK(S445)),0,(1/(S445*6))*60)</f>
        <v>0.19230769230769229</v>
      </c>
      <c r="S445" s="1">
        <v>52</v>
      </c>
      <c r="T445" s="1">
        <f>IF(ISBLANK(P445),0,P445/100*9.8*1/(R445*6)*2*PI())</f>
        <v>4.1385247223289543</v>
      </c>
      <c r="U445" s="1">
        <f>IF(ISBLANK($C445),0,T445/($C445/1000))</f>
        <v>179.93585749256323</v>
      </c>
      <c r="X445" s="1">
        <f>IF(ISBLANK(V445),0,V445/100*9.8*1/(W445*6)*2*PI())</f>
        <v>0</v>
      </c>
      <c r="Y445" s="1">
        <f>IF(ISBLANK($C445),0,X445/($C445/1000))</f>
        <v>0</v>
      </c>
      <c r="AB445" s="1"/>
      <c r="AC445" s="1"/>
      <c r="AD445" s="1">
        <f>IF(ISBLANK(Z445),0,Z445/100*9.8*1/(AB445*6)*2*PI())</f>
        <v>0</v>
      </c>
      <c r="AE445" s="1">
        <f>IF(ISBLANK($C445),0,AD445/($C445/1000))</f>
        <v>0</v>
      </c>
      <c r="AH445" s="1">
        <f>IF(ISBLANK(AF445),0,AF445/100*9.8*1/(AG445*6)*2*PI())</f>
        <v>0</v>
      </c>
      <c r="AI445" s="1">
        <f>IF(ISBLANK($C445),0,AH445/($C445/1000))</f>
        <v>0</v>
      </c>
      <c r="AN445" s="1">
        <f>IF(ISBLANK(AJ445),0,AJ445/100*9.8*1/(AL445*6)*2*PI())</f>
        <v>0</v>
      </c>
      <c r="AO445" s="1">
        <f>IF(ISBLANK($C445),0,AN445/($C445/1000))</f>
        <v>0</v>
      </c>
      <c r="AR445" s="1"/>
      <c r="AS445" s="1"/>
      <c r="AT445" s="1">
        <f>IF(ISBLANK(AP445),0,AP445/100*9.8*1/(AR445*6)*2*PI())</f>
        <v>0</v>
      </c>
      <c r="AU445" s="1">
        <f>IF(ISBLANK($C445),0,AT445/($C445/1000))</f>
        <v>0</v>
      </c>
      <c r="AX445" s="1">
        <f>IF(ISBLANK(AV445),0,AV445/100*9.8*1/(AW445*6)*2*PI())</f>
        <v>0</v>
      </c>
      <c r="AY445" s="1">
        <f>IF(ISBLANK($C445),0,AX445/($C445/1000))</f>
        <v>0</v>
      </c>
      <c r="BB445" s="1">
        <f>IF(ISBLANK(AZ445),0,AZ445/100*9.8*1/(BA445*6)*2*PI())</f>
        <v>0</v>
      </c>
      <c r="BC445" s="1">
        <f>IF(ISBLANK($C445),0,BB445/($C445/1000))</f>
        <v>0</v>
      </c>
      <c r="BF445" s="1">
        <f>IF(ISBLANK(BD445),0,BD445/100*9.8*1/(BE445*6)*2*PI())</f>
        <v>0</v>
      </c>
      <c r="BG445" s="1">
        <f>IF(ISBLANK($C445),0,BF445/($C445/1000))</f>
        <v>0</v>
      </c>
      <c r="BL445" s="1">
        <f>IF(ISBLANK(BH445),0,BH445/100*9.8*1/(BJ445*6)*2*PI())</f>
        <v>0</v>
      </c>
      <c r="BM445" s="1">
        <f>IF(ISBLANK($C445),0,BL445/($C445/1000))</f>
        <v>0</v>
      </c>
      <c r="BP445" s="1">
        <f>IF(ISBLANK(BN445),0,BN445/100*9.8*1/(BO445*6)*2*PI())</f>
        <v>0</v>
      </c>
      <c r="BQ445" s="1">
        <f>IF(ISBLANK($C445),0,BP445/($C445/1000))</f>
        <v>0</v>
      </c>
      <c r="BR445" s="9" t="s">
        <v>1041</v>
      </c>
    </row>
    <row r="446" spans="1:71" ht="13.5" customHeight="1">
      <c r="A446" s="1" t="s">
        <v>25</v>
      </c>
      <c r="B446" s="13" t="s">
        <v>934</v>
      </c>
      <c r="C446" s="1">
        <v>65</v>
      </c>
      <c r="D446" s="1">
        <f>IF(ISBLANK(E446),0,E446/9.8*100)</f>
        <v>16.326530612244898</v>
      </c>
      <c r="E446">
        <v>1.6</v>
      </c>
      <c r="F446" s="1">
        <f>IF(ISBLANK(G446),0,(1/(G446*6))*60)</f>
        <v>9.4339622641509441E-2</v>
      </c>
      <c r="G446" s="1">
        <v>106</v>
      </c>
      <c r="H446" s="1">
        <f>IF(ISBLANK(D446),0,D446/100*9.8*1/(F446*6)*2*PI())</f>
        <v>17.760470468294297</v>
      </c>
      <c r="I446" s="1">
        <f>IF(ISBLANK($C446),0,H446/($C446/1000))</f>
        <v>273.23800720452766</v>
      </c>
      <c r="J446" s="1">
        <f>IF(ISBLANK(K446),0,K446/9.8*100)</f>
        <v>14.285714285714285</v>
      </c>
      <c r="K446">
        <v>1.4</v>
      </c>
      <c r="L446" s="1">
        <f>IF((ISBLANK(M446)),0,(1/(M446*6))*60)</f>
        <v>0.10101010101010101</v>
      </c>
      <c r="M446" s="1">
        <v>99</v>
      </c>
      <c r="N446" s="1">
        <f>IF(ISBLANK(J446),0,J446/100*9.8*1/(L446*6)*2*PI())</f>
        <v>14.514158059584844</v>
      </c>
      <c r="O446" s="1">
        <f>IF(ISBLANK($C446),0,N446/($C446/1000))</f>
        <v>223.29473937822837</v>
      </c>
      <c r="P446" s="1">
        <f>IF(ISBLANK(Q446),0,Q446/9.8*100)</f>
        <v>12.244897959183671</v>
      </c>
      <c r="Q446" s="1">
        <v>1.2</v>
      </c>
      <c r="R446" s="1">
        <f>IF((ISBLANK(S446)),0,(1/(S446*6))*60)</f>
        <v>0.125</v>
      </c>
      <c r="S446" s="1">
        <v>80</v>
      </c>
      <c r="T446" s="1">
        <f>IF(ISBLANK(P446),0,P446/100*9.8*1/(R446*6)*2*PI())</f>
        <v>10.053096491487336</v>
      </c>
      <c r="U446" s="1">
        <f>IF(ISBLANK($C446),0,T446/($C446/1000))</f>
        <v>154.663022945959</v>
      </c>
      <c r="X446" s="1">
        <f>IF(ISBLANK(V446),0,V446/100*9.8*1/(W446*6)*2*PI())</f>
        <v>0</v>
      </c>
      <c r="Y446" s="1">
        <f>IF(ISBLANK($C446),0,X446/($C446/1000))</f>
        <v>0</v>
      </c>
      <c r="AB446" s="1"/>
      <c r="AC446" s="1"/>
      <c r="AD446" s="1">
        <f>IF(ISBLANK(Z446),0,Z446/100*9.8*1/(AB446*6)*2*PI())</f>
        <v>0</v>
      </c>
      <c r="AE446" s="1">
        <f>IF(ISBLANK($C446),0,AD446/($C446/1000))</f>
        <v>0</v>
      </c>
      <c r="AH446" s="1">
        <f>IF(ISBLANK(AF446),0,AF446/100*9.8*1/(AG446*6)*2*PI())</f>
        <v>0</v>
      </c>
      <c r="AI446" s="1">
        <f>IF(ISBLANK($C446),0,AH446/($C446/1000))</f>
        <v>0</v>
      </c>
      <c r="AN446" s="1">
        <f>IF(ISBLANK(AJ446),0,AJ446/100*9.8*1/(AL446*6)*2*PI())</f>
        <v>0</v>
      </c>
      <c r="AO446" s="1">
        <f>IF(ISBLANK($C446),0,AN446/($C446/1000))</f>
        <v>0</v>
      </c>
      <c r="AP446" s="1"/>
      <c r="AQ446" s="1"/>
      <c r="AR446" s="1"/>
      <c r="AS446" s="1"/>
      <c r="AT446" s="1">
        <f>IF(ISBLANK(AP446),0,AP446/100*9.8*1/(AR446*6)*2*PI())</f>
        <v>0</v>
      </c>
      <c r="AU446" s="10">
        <f>IF(ISBLANK($C446),0,AT446/($C446/1000))</f>
        <v>0</v>
      </c>
      <c r="AX446" s="1">
        <f>IF(ISBLANK(AV446),0,AV446/100*9.8*1/(AW446*6)*2*PI())</f>
        <v>0</v>
      </c>
      <c r="AY446" s="1">
        <f>IF(ISBLANK($C446),0,AX446/($C446/1000))</f>
        <v>0</v>
      </c>
      <c r="BB446" s="1">
        <f>IF(ISBLANK(AZ446),0,AZ446/100*9.8*1/(BA446*6)*2*PI())</f>
        <v>0</v>
      </c>
      <c r="BC446" s="1">
        <f>IF(ISBLANK($C446),0,BB446/($C446/1000))</f>
        <v>0</v>
      </c>
      <c r="BF446" s="1">
        <f>IF(ISBLANK(BD446),0,BD446/100*9.8*1/(BE446*6)*2*PI())</f>
        <v>0</v>
      </c>
      <c r="BG446" s="1">
        <f>IF(ISBLANK($C446),0,BF446/($C446/1000))</f>
        <v>0</v>
      </c>
      <c r="BL446" s="1">
        <f>IF(ISBLANK(BH446),0,BH446/100*9.8*1/(BJ446*6)*2*PI())</f>
        <v>0</v>
      </c>
      <c r="BM446" s="1">
        <f>IF(ISBLANK($C446),0,BL446/($C446/1000))</f>
        <v>0</v>
      </c>
      <c r="BP446" s="1">
        <f>IF(ISBLANK(BN446),0,BN446/100*9.8*1/(BO446*6)*2*PI())</f>
        <v>0</v>
      </c>
      <c r="BQ446" s="1">
        <f>IF(ISBLANK($C446),0,BP446/($C446/1000))</f>
        <v>0</v>
      </c>
      <c r="BR446" s="9" t="s">
        <v>1041</v>
      </c>
    </row>
    <row r="447" spans="1:71" ht="13.5" customHeight="1">
      <c r="A447" s="1" t="s">
        <v>25</v>
      </c>
      <c r="B447" s="5" t="s">
        <v>935</v>
      </c>
      <c r="C447" s="1">
        <v>65</v>
      </c>
      <c r="D447" s="1">
        <f>IF(ISBLANK(E447),0,E447/9.8*100)</f>
        <v>19.387755102040813</v>
      </c>
      <c r="E447">
        <v>1.9</v>
      </c>
      <c r="F447" s="1">
        <f>IF(ISBLANK(G447),0,(1/(G447*6))*60)</f>
        <v>0.14285714285714288</v>
      </c>
      <c r="G447" s="1">
        <v>70</v>
      </c>
      <c r="H447" s="1">
        <f>IF(ISBLANK(D447),0,D447/100*9.8*1/(F447*6)*2*PI())</f>
        <v>13.927727430914748</v>
      </c>
      <c r="I447" s="1">
        <f>IF(ISBLANK($C447),0,H447/($C447/1000))</f>
        <v>214.27272970638074</v>
      </c>
      <c r="J447" s="1">
        <f>IF(ISBLANK(K447),0,K447/9.8*100)</f>
        <v>17.3469387755102</v>
      </c>
      <c r="K447">
        <v>1.7</v>
      </c>
      <c r="L447" s="1">
        <f>IF((ISBLANK(M447)),0,(1/(M447*6))*60)</f>
        <v>0.15384615384615385</v>
      </c>
      <c r="M447" s="1">
        <v>65</v>
      </c>
      <c r="N447" s="1">
        <f>IF(ISBLANK(J447),0,J447/100*9.8*1/(L447*6)*2*PI())</f>
        <v>11.571532940722403</v>
      </c>
      <c r="O447" s="1">
        <f>IF(ISBLANK($C447),0,N447/($C447/1000))</f>
        <v>178.02358370342156</v>
      </c>
      <c r="P447" s="1">
        <f>IF(ISBLANK(Q447),0,Q447/9.8*100)</f>
        <v>14.285714285714285</v>
      </c>
      <c r="Q447" s="1">
        <v>1.4</v>
      </c>
      <c r="R447" s="1">
        <f>IF((ISBLANK(S447)),0,(1/(S447*6))*60)</f>
        <v>0.19230769230769229</v>
      </c>
      <c r="S447" s="1">
        <v>52</v>
      </c>
      <c r="T447" s="1">
        <f>IF(ISBLANK(P447),0,P447/100*9.8*1/(R447*6)*2*PI())</f>
        <v>7.6235981727112332</v>
      </c>
      <c r="U447" s="1">
        <f>IF(ISBLANK($C447),0,T447/($C447/1000))</f>
        <v>117.28612573401897</v>
      </c>
      <c r="X447" s="1">
        <f>IF(ISBLANK(V447),0,V447/100*9.8*1/(W447*6)*2*PI())</f>
        <v>0</v>
      </c>
      <c r="Y447" s="1">
        <f>IF(ISBLANK($C447),0,X447/($C447/1000))</f>
        <v>0</v>
      </c>
      <c r="AB447" s="1"/>
      <c r="AC447" s="1"/>
      <c r="AD447" s="1">
        <f>IF(ISBLANK(Z447),0,Z447/100*9.8*1/(AB447*6)*2*PI())</f>
        <v>0</v>
      </c>
      <c r="AE447" s="1">
        <f>IF(ISBLANK($C447),0,AD447/($C447/1000))</f>
        <v>0</v>
      </c>
      <c r="AH447" s="1">
        <f>IF(ISBLANK(AF447),0,AF447/100*9.8*1/(AG447*6)*2*PI())</f>
        <v>0</v>
      </c>
      <c r="AI447" s="1">
        <f>IF(ISBLANK($C447),0,AH447/($C447/1000))</f>
        <v>0</v>
      </c>
      <c r="AN447" s="1">
        <f>IF(ISBLANK(AJ447),0,AJ447/100*9.8*1/(AL447*6)*2*PI())</f>
        <v>0</v>
      </c>
      <c r="AO447" s="1">
        <f>IF(ISBLANK($C447),0,AN447/($C447/1000))</f>
        <v>0</v>
      </c>
      <c r="AP447" s="1"/>
      <c r="AQ447" s="1"/>
      <c r="AR447" s="1"/>
      <c r="AS447" s="1"/>
      <c r="AT447" s="1">
        <f>IF(ISBLANK(AP447),0,AP447/100*9.8*1/(AR447*6)*2*PI())</f>
        <v>0</v>
      </c>
      <c r="AU447" s="1">
        <f>IF(ISBLANK($C447),0,AT447/($C447/1000))</f>
        <v>0</v>
      </c>
      <c r="AX447" s="1">
        <f>IF(ISBLANK(AV447),0,AV447/100*9.8*1/(AW447*6)*2*PI())</f>
        <v>0</v>
      </c>
      <c r="AY447" s="1">
        <f>IF(ISBLANK($C447),0,AX447/($C447/1000))</f>
        <v>0</v>
      </c>
      <c r="BB447" s="1">
        <f>IF(ISBLANK(AZ447),0,AZ447/100*9.8*1/(BA447*6)*2*PI())</f>
        <v>0</v>
      </c>
      <c r="BC447" s="1">
        <f>IF(ISBLANK($C447),0,BB447/($C447/1000))</f>
        <v>0</v>
      </c>
      <c r="BF447" s="1">
        <f>IF(ISBLANK(BD447),0,BD447/100*9.8*1/(BE447*6)*2*PI())</f>
        <v>0</v>
      </c>
      <c r="BG447" s="1">
        <f>IF(ISBLANK($C447),0,BF447/($C447/1000))</f>
        <v>0</v>
      </c>
      <c r="BL447" s="1">
        <f>IF(ISBLANK(BH447),0,BH447/100*9.8*1/(BJ447*6)*2*PI())</f>
        <v>0</v>
      </c>
      <c r="BM447" s="1">
        <f>IF(ISBLANK($C447),0,BL447/($C447/1000))</f>
        <v>0</v>
      </c>
      <c r="BP447" s="1">
        <f>IF(ISBLANK(BN447),0,BN447/100*9.8*1/(BO447*6)*2*PI())</f>
        <v>0</v>
      </c>
      <c r="BQ447" s="1">
        <f>IF(ISBLANK($C447),0,BP447/($C447/1000))</f>
        <v>0</v>
      </c>
      <c r="BR447" s="9" t="s">
        <v>1041</v>
      </c>
    </row>
    <row r="448" spans="1:71" ht="13.5" customHeight="1">
      <c r="A448" s="1" t="s">
        <v>25</v>
      </c>
      <c r="B448" s="5" t="s">
        <v>940</v>
      </c>
      <c r="C448">
        <v>82</v>
      </c>
      <c r="D448" s="1"/>
      <c r="F448" s="1"/>
      <c r="G448" s="1"/>
      <c r="H448" s="1">
        <f>IF(ISBLANK(D448),0,D448/100*9.8*1/(F448*6)*2*PI())</f>
        <v>0</v>
      </c>
      <c r="I448" s="1">
        <f>IF(ISBLANK($C448),0,H448/($C448/1000))</f>
        <v>0</v>
      </c>
      <c r="J448" s="1"/>
      <c r="L448" s="1"/>
      <c r="M448" s="1"/>
      <c r="N448" s="1">
        <f>IF(ISBLANK(J448),0,J448/100*9.8*1/(L448*6)*2*PI())</f>
        <v>0</v>
      </c>
      <c r="O448" s="1">
        <f>IF(ISBLANK($C448),0,N448/($C448/1000))</f>
        <v>0</v>
      </c>
      <c r="P448" s="1"/>
      <c r="Q448" s="1"/>
      <c r="R448" s="1"/>
      <c r="S448" s="1"/>
      <c r="T448" s="1">
        <f>IF(ISBLANK(P448),0,P448/100*9.8*1/(R448*6)*2*PI())</f>
        <v>0</v>
      </c>
      <c r="U448" s="1">
        <f>IF(ISBLANK($C448),0,T448/($C448/1000))</f>
        <v>0</v>
      </c>
      <c r="X448" s="1">
        <f>IF(ISBLANK(V448),0,V448/100*9.8*1/(W448*6)*2*PI())</f>
        <v>0</v>
      </c>
      <c r="Y448" s="1">
        <f>IF(ISBLANK($C448),0,X448/($C448/1000))</f>
        <v>0</v>
      </c>
      <c r="AB448" s="1"/>
      <c r="AC448" s="1"/>
      <c r="AD448" s="1">
        <f>IF(ISBLANK(Z448),0,Z448/100*9.8*1/(AB448*6)*2*PI())</f>
        <v>0</v>
      </c>
      <c r="AE448" s="1">
        <f>IF(ISBLANK($C448),0,AD448/($C448/1000))</f>
        <v>0</v>
      </c>
      <c r="AH448" s="1">
        <f>IF(ISBLANK(AF448),0,AF448/100*9.8*1/(AG448*6)*2*PI())</f>
        <v>0</v>
      </c>
      <c r="AI448" s="1">
        <f>IF(ISBLANK($C448),0,AH448/($C448/1000))</f>
        <v>0</v>
      </c>
      <c r="AN448" s="1">
        <f>IF(ISBLANK(AJ448),0,AJ448/100*9.8*1/(AL448*6)*2*PI())</f>
        <v>0</v>
      </c>
      <c r="AO448" s="1">
        <f>IF(ISBLANK($C448),0,AN448/($C448/1000))</f>
        <v>0</v>
      </c>
      <c r="AR448" s="1"/>
      <c r="AS448" s="1"/>
      <c r="AT448" s="1">
        <f>IF(ISBLANK(AP448),0,AP448/100*9.8*1/(AR448*6)*2*PI())</f>
        <v>0</v>
      </c>
      <c r="AU448" s="1">
        <f>IF(ISBLANK($C448),0,AT448/($C448/1000))</f>
        <v>0</v>
      </c>
      <c r="AX448" s="1">
        <f>IF(ISBLANK(AV448),0,AV448/100*9.8*1/(AW448*6)*2*PI())</f>
        <v>0</v>
      </c>
      <c r="AY448" s="1">
        <f>IF(ISBLANK($C448),0,AX448/($C448/1000))</f>
        <v>0</v>
      </c>
      <c r="BB448" s="1">
        <f>IF(ISBLANK(AZ448),0,AZ448/100*9.8*1/(BA448*6)*2*PI())</f>
        <v>0</v>
      </c>
      <c r="BC448" s="1">
        <f>IF(ISBLANK($C448),0,BB448/($C448/1000))</f>
        <v>0</v>
      </c>
      <c r="BF448" s="1">
        <f>IF(ISBLANK(BD448),0,BD448/100*9.8*1/(BE448*6)*2*PI())</f>
        <v>0</v>
      </c>
      <c r="BG448" s="1">
        <f>IF(ISBLANK($C448),0,BF448/($C448/1000))</f>
        <v>0</v>
      </c>
      <c r="BL448" s="1">
        <f>IF(ISBLANK(BH448),0,BH448/100*9.8*1/(BJ448*6)*2*PI())</f>
        <v>0</v>
      </c>
      <c r="BM448" s="1">
        <f>IF(ISBLANK($C448),0,BL448/($C448/1000))</f>
        <v>0</v>
      </c>
      <c r="BP448" s="1">
        <f>IF(ISBLANK(BN448),0,BN448/100*9.8*1/(BO448*6)*2*PI())</f>
        <v>0</v>
      </c>
      <c r="BQ448" s="1">
        <f>IF(ISBLANK($C448),0,BP448/($C448/1000))</f>
        <v>0</v>
      </c>
      <c r="BR448" s="9" t="s">
        <v>1041</v>
      </c>
      <c r="BS448" s="5" t="s">
        <v>1049</v>
      </c>
    </row>
    <row r="449" spans="1:71" ht="13.5" customHeight="1">
      <c r="A449" s="1" t="s">
        <v>25</v>
      </c>
      <c r="B449" s="5" t="s">
        <v>1050</v>
      </c>
      <c r="C449">
        <v>82</v>
      </c>
      <c r="D449" s="1">
        <f>IF(ISBLANK(E449),0,E449/9.8*100)</f>
        <v>25.510204081632654</v>
      </c>
      <c r="E449">
        <v>2.5</v>
      </c>
      <c r="F449" s="1">
        <f>IF(ISBLANK(G449),0,(1/(G449*6))*60)</f>
        <v>0.2</v>
      </c>
      <c r="G449" s="1">
        <v>50</v>
      </c>
      <c r="H449" s="1">
        <f>IF(ISBLANK(D449),0,D449/100*9.8*1/(F449*6)*2*PI())</f>
        <v>13.089969389957473</v>
      </c>
      <c r="I449" s="1">
        <f>IF(ISBLANK($C449),0,H449/($C449/1000))</f>
        <v>159.63377304826184</v>
      </c>
      <c r="J449" s="1">
        <f>IF(ISBLANK(K449),0,K449/9.8*100)</f>
        <v>22.448979591836736</v>
      </c>
      <c r="K449">
        <v>2.2000000000000002</v>
      </c>
      <c r="L449" s="1">
        <f>IF((ISBLANK(M449)),0,(1/(M449*6))*60)</f>
        <v>0.21739130434782608</v>
      </c>
      <c r="M449" s="1">
        <v>46</v>
      </c>
      <c r="N449" s="1">
        <f>IF(ISBLANK(J449),0,J449/100*9.8*1/(L449*6)*2*PI())</f>
        <v>10.597639218109569</v>
      </c>
      <c r="O449" s="1">
        <f>IF(ISBLANK($C449),0,N449/($C449/1000))</f>
        <v>129.23950265987278</v>
      </c>
      <c r="P449" s="1"/>
      <c r="Q449" s="1"/>
      <c r="R449" s="1"/>
      <c r="S449" s="1"/>
      <c r="T449" s="1">
        <f>IF(ISBLANK(P449),0,P449/100*9.8*1/(R449*6)*2*PI())</f>
        <v>0</v>
      </c>
      <c r="U449" s="1">
        <f>IF(ISBLANK($C449),0,T449/($C449/1000))</f>
        <v>0</v>
      </c>
      <c r="X449" s="1">
        <f>IF(ISBLANK(V449),0,V449/100*9.8*1/(W449*6)*2*PI())</f>
        <v>0</v>
      </c>
      <c r="Y449" s="1">
        <f>IF(ISBLANK($C449),0,X449/($C449/1000))</f>
        <v>0</v>
      </c>
      <c r="AB449" s="1"/>
      <c r="AC449" s="1"/>
      <c r="AD449" s="1">
        <f>IF(ISBLANK(Z449),0,Z449/100*9.8*1/(AB449*6)*2*PI())</f>
        <v>0</v>
      </c>
      <c r="AE449" s="1">
        <f>IF(ISBLANK($C449),0,AD449/($C449/1000))</f>
        <v>0</v>
      </c>
      <c r="AH449" s="1">
        <f>IF(ISBLANK(AF449),0,AF449/100*9.8*1/(AG449*6)*2*PI())</f>
        <v>0</v>
      </c>
      <c r="AI449" s="1">
        <f>IF(ISBLANK($C449),0,AH449/($C449/1000))</f>
        <v>0</v>
      </c>
      <c r="AN449" s="1">
        <f>IF(ISBLANK(AJ449),0,AJ449/100*9.8*1/(AL449*6)*2*PI())</f>
        <v>0</v>
      </c>
      <c r="AO449" s="1">
        <f>IF(ISBLANK($C449),0,AN449/($C449/1000))</f>
        <v>0</v>
      </c>
      <c r="AR449" s="1"/>
      <c r="AS449" s="1"/>
      <c r="AT449" s="1">
        <f>IF(ISBLANK(AP449),0,AP449/100*9.8*1/(AR449*6)*2*PI())</f>
        <v>0</v>
      </c>
      <c r="AU449" s="1">
        <f>IF(ISBLANK($C449),0,AT449/($C449/1000))</f>
        <v>0</v>
      </c>
      <c r="AX449" s="1">
        <f>IF(ISBLANK(AV449),0,AV449/100*9.8*1/(AW449*6)*2*PI())</f>
        <v>0</v>
      </c>
      <c r="AY449" s="1">
        <f>IF(ISBLANK($C449),0,AX449/($C449/1000))</f>
        <v>0</v>
      </c>
      <c r="BB449" s="1">
        <f>IF(ISBLANK(AZ449),0,AZ449/100*9.8*1/(BA449*6)*2*PI())</f>
        <v>0</v>
      </c>
      <c r="BC449" s="1">
        <f>IF(ISBLANK($C449),0,BB449/($C449/1000))</f>
        <v>0</v>
      </c>
      <c r="BF449" s="1">
        <f>IF(ISBLANK(BD449),0,BD449/100*9.8*1/(BE449*6)*2*PI())</f>
        <v>0</v>
      </c>
      <c r="BG449" s="1">
        <f>IF(ISBLANK($C449),0,BF449/($C449/1000))</f>
        <v>0</v>
      </c>
      <c r="BL449" s="1">
        <f>IF(ISBLANK(BH449),0,BH449/100*9.8*1/(BJ449*6)*2*PI())</f>
        <v>0</v>
      </c>
      <c r="BM449" s="1">
        <f>IF(ISBLANK($C449),0,BL449/($C449/1000))</f>
        <v>0</v>
      </c>
      <c r="BP449" s="1">
        <f>IF(ISBLANK(BN449),0,BN449/100*9.8*1/(BO449*6)*2*PI())</f>
        <v>0</v>
      </c>
      <c r="BQ449" s="1">
        <f>IF(ISBLANK($C449),0,BP449/($C449/1000))</f>
        <v>0</v>
      </c>
      <c r="BR449" s="9" t="s">
        <v>1041</v>
      </c>
    </row>
    <row r="450" spans="1:71" ht="13.5" customHeight="1">
      <c r="A450" s="1" t="s">
        <v>25</v>
      </c>
      <c r="B450" s="5" t="s">
        <v>939</v>
      </c>
      <c r="C450">
        <v>82</v>
      </c>
      <c r="D450" s="1">
        <f>IF(ISBLANK(E450),0,E450/9.8*100)</f>
        <v>34.6938775510204</v>
      </c>
      <c r="E450">
        <v>3.4</v>
      </c>
      <c r="F450" s="1">
        <f>IF(ISBLANK(G450),0,(1/(G450*6))*60)</f>
        <v>0.33333333333333337</v>
      </c>
      <c r="G450" s="1">
        <v>30</v>
      </c>
      <c r="H450" s="1">
        <f>IF(ISBLANK(D450),0,D450/100*9.8*1/(F450*6)*2*PI())</f>
        <v>10.681415022205295</v>
      </c>
      <c r="I450" s="1">
        <f>IF(ISBLANK($C450),0,H450/($C450/1000))</f>
        <v>130.26115880738163</v>
      </c>
      <c r="J450" s="1">
        <f>IF(ISBLANK(K450),0,K450/9.8*100)</f>
        <v>31.632653061224485</v>
      </c>
      <c r="K450">
        <v>3.1</v>
      </c>
      <c r="L450" s="1">
        <f>IF((ISBLANK(M450)),0,(1/(M450*6))*60)</f>
        <v>0.37037037037037035</v>
      </c>
      <c r="M450" s="1">
        <v>27</v>
      </c>
      <c r="N450" s="1">
        <f>IF(ISBLANK(J450),0,J450/100*9.8*1/(L450*6)*2*PI())</f>
        <v>8.7650435035155212</v>
      </c>
      <c r="O450" s="1">
        <f>IF(ISBLANK($C450),0,N450/($C450/1000))</f>
        <v>106.89077443311611</v>
      </c>
      <c r="P450" s="1"/>
      <c r="Q450" s="1"/>
      <c r="R450" s="1"/>
      <c r="S450" s="1"/>
      <c r="T450" s="1">
        <f>IF(ISBLANK(P450),0,P450/100*9.8*1/(R450*6)*2*PI())</f>
        <v>0</v>
      </c>
      <c r="U450" s="1">
        <f>IF(ISBLANK($C450),0,T450/($C450/1000))</f>
        <v>0</v>
      </c>
      <c r="X450" s="1">
        <f>IF(ISBLANK(V450),0,V450/100*9.8*1/(W450*6)*2*PI())</f>
        <v>0</v>
      </c>
      <c r="Y450" s="1">
        <f>IF(ISBLANK($C450),0,X450/($C450/1000))</f>
        <v>0</v>
      </c>
      <c r="AB450" s="1"/>
      <c r="AC450" s="1"/>
      <c r="AD450" s="1">
        <f>IF(ISBLANK(Z450),0,Z450/100*9.8*1/(AB450*6)*2*PI())</f>
        <v>0</v>
      </c>
      <c r="AE450" s="1">
        <f>IF(ISBLANK($C450),0,AD450/($C450/1000))</f>
        <v>0</v>
      </c>
      <c r="AH450" s="1">
        <f>IF(ISBLANK(AF450),0,AF450/100*9.8*1/(AG450*6)*2*PI())</f>
        <v>0</v>
      </c>
      <c r="AI450" s="1">
        <f>IF(ISBLANK($C450),0,AH450/($C450/1000))</f>
        <v>0</v>
      </c>
      <c r="AN450" s="1">
        <f>IF(ISBLANK(AJ450),0,AJ450/100*9.8*1/(AL450*6)*2*PI())</f>
        <v>0</v>
      </c>
      <c r="AO450" s="1">
        <f>IF(ISBLANK($C450),0,AN450/($C450/1000))</f>
        <v>0</v>
      </c>
      <c r="AR450" s="1"/>
      <c r="AS450" s="1"/>
      <c r="AT450" s="1">
        <f>IF(ISBLANK(AP450),0,AP450/100*9.8*1/(AR450*6)*2*PI())</f>
        <v>0</v>
      </c>
      <c r="AU450" s="1">
        <f>IF(ISBLANK($C450),0,AT450/($C450/1000))</f>
        <v>0</v>
      </c>
      <c r="AX450" s="1">
        <f>IF(ISBLANK(AV450),0,AV450/100*9.8*1/(AW450*6)*2*PI())</f>
        <v>0</v>
      </c>
      <c r="AY450" s="1">
        <f>IF(ISBLANK($C450),0,AX450/($C450/1000))</f>
        <v>0</v>
      </c>
      <c r="BB450" s="1">
        <f>IF(ISBLANK(AZ450),0,AZ450/100*9.8*1/(BA450*6)*2*PI())</f>
        <v>0</v>
      </c>
      <c r="BC450" s="1">
        <f>IF(ISBLANK($C450),0,BB450/($C450/1000))</f>
        <v>0</v>
      </c>
      <c r="BF450" s="1">
        <f>IF(ISBLANK(BD450),0,BD450/100*9.8*1/(BE450*6)*2*PI())</f>
        <v>0</v>
      </c>
      <c r="BG450" s="1">
        <f>IF(ISBLANK($C450),0,BF450/($C450/1000))</f>
        <v>0</v>
      </c>
      <c r="BL450" s="1">
        <f>IF(ISBLANK(BH450),0,BH450/100*9.8*1/(BJ450*6)*2*PI())</f>
        <v>0</v>
      </c>
      <c r="BM450" s="1">
        <f>IF(ISBLANK($C450),0,BL450/($C450/1000))</f>
        <v>0</v>
      </c>
      <c r="BP450" s="1">
        <f>IF(ISBLANK(BN450),0,BN450/100*9.8*1/(BO450*6)*2*PI())</f>
        <v>0</v>
      </c>
      <c r="BQ450" s="1">
        <f>IF(ISBLANK($C450),0,BP450/($C450/1000))</f>
        <v>0</v>
      </c>
      <c r="BR450" s="9" t="s">
        <v>1041</v>
      </c>
    </row>
    <row r="451" spans="1:71" ht="13.5" customHeight="1">
      <c r="A451" s="1" t="s">
        <v>25</v>
      </c>
      <c r="B451" s="5" t="s">
        <v>941</v>
      </c>
      <c r="C451">
        <v>165</v>
      </c>
      <c r="D451" s="1"/>
      <c r="F451" s="1"/>
      <c r="G451" s="1"/>
      <c r="H451" s="1">
        <f>IF(ISBLANK(D451),0,D451/100*9.8*1/(F451*6)*2*PI())</f>
        <v>0</v>
      </c>
      <c r="I451" s="1">
        <f>IF(ISBLANK($C451),0,H451/($C451/1000))</f>
        <v>0</v>
      </c>
      <c r="J451" s="1"/>
      <c r="L451" s="1"/>
      <c r="M451" s="1"/>
      <c r="N451" s="1">
        <f>IF(ISBLANK(J451),0,J451/100*9.8*1/(L451*6)*2*PI())</f>
        <v>0</v>
      </c>
      <c r="O451" s="1">
        <f>IF(ISBLANK($C451),0,N451/($C451/1000))</f>
        <v>0</v>
      </c>
      <c r="P451" s="1"/>
      <c r="Q451" s="1"/>
      <c r="R451" s="1"/>
      <c r="S451" s="1"/>
      <c r="T451" s="1">
        <f>IF(ISBLANK(P451),0,P451/100*9.8*1/(R451*6)*2*PI())</f>
        <v>0</v>
      </c>
      <c r="U451" s="1">
        <f>IF(ISBLANK($C451),0,T451/($C451/1000))</f>
        <v>0</v>
      </c>
      <c r="X451" s="1">
        <f>IF(ISBLANK(V451),0,V451/100*9.8*1/(W451*6)*2*PI())</f>
        <v>0</v>
      </c>
      <c r="Y451" s="1">
        <f>IF(ISBLANK($C451),0,X451/($C451/1000))</f>
        <v>0</v>
      </c>
      <c r="AB451" s="1"/>
      <c r="AC451" s="1"/>
      <c r="AD451" s="1">
        <f>IF(ISBLANK(Z451),0,Z451/100*9.8*1/(AB451*6)*2*PI())</f>
        <v>0</v>
      </c>
      <c r="AE451" s="1">
        <f>IF(ISBLANK($C451),0,AD451/($C451/1000))</f>
        <v>0</v>
      </c>
      <c r="AH451" s="1">
        <f>IF(ISBLANK(AF451),0,AF451/100*9.8*1/(AG451*6)*2*PI())</f>
        <v>0</v>
      </c>
      <c r="AI451" s="1">
        <f>IF(ISBLANK($C451),0,AH451/($C451/1000))</f>
        <v>0</v>
      </c>
      <c r="AN451" s="1">
        <f>IF(ISBLANK(AJ451),0,AJ451/100*9.8*1/(AL451*6)*2*PI())</f>
        <v>0</v>
      </c>
      <c r="AO451" s="1">
        <f>IF(ISBLANK($C451),0,AN451/($C451/1000))</f>
        <v>0</v>
      </c>
      <c r="AR451" s="1"/>
      <c r="AS451" s="1"/>
      <c r="AT451" s="1">
        <f>IF(ISBLANK(AP451),0,AP451/100*9.8*1/(AR451*6)*2*PI())</f>
        <v>0</v>
      </c>
      <c r="AU451" s="1">
        <f>IF(ISBLANK($C451),0,AT451/($C451/1000))</f>
        <v>0</v>
      </c>
      <c r="AX451" s="1">
        <f>IF(ISBLANK(AV451),0,AV451/100*9.8*1/(AW451*6)*2*PI())</f>
        <v>0</v>
      </c>
      <c r="AY451" s="1">
        <f>IF(ISBLANK($C451),0,AX451/($C451/1000))</f>
        <v>0</v>
      </c>
      <c r="BB451" s="1">
        <f>IF(ISBLANK(AZ451),0,AZ451/100*9.8*1/(BA451*6)*2*PI())</f>
        <v>0</v>
      </c>
      <c r="BC451" s="1">
        <f>IF(ISBLANK($C451),0,BB451/($C451/1000))</f>
        <v>0</v>
      </c>
      <c r="BF451" s="1">
        <f>IF(ISBLANK(BD451),0,BD451/100*9.8*1/(BE451*6)*2*PI())</f>
        <v>0</v>
      </c>
      <c r="BG451" s="1">
        <f>IF(ISBLANK($C451),0,BF451/($C451/1000))</f>
        <v>0</v>
      </c>
      <c r="BL451" s="1">
        <f>IF(ISBLANK(BH451),0,BH451/100*9.8*1/(BJ451*6)*2*PI())</f>
        <v>0</v>
      </c>
      <c r="BM451" s="1">
        <f>IF(ISBLANK($C451),0,BL451/($C451/1000))</f>
        <v>0</v>
      </c>
      <c r="BP451" s="1">
        <f>IF(ISBLANK(BN451),0,BN451/100*9.8*1/(BO451*6)*2*PI())</f>
        <v>0</v>
      </c>
      <c r="BQ451" s="1">
        <f>IF(ISBLANK($C451),0,BP451/($C451/1000))</f>
        <v>0</v>
      </c>
      <c r="BR451" s="9" t="s">
        <v>1041</v>
      </c>
      <c r="BS451" s="5" t="s">
        <v>1051</v>
      </c>
    </row>
    <row r="452" spans="1:71" ht="13.5" customHeight="1">
      <c r="A452" s="1" t="s">
        <v>25</v>
      </c>
      <c r="B452" s="5" t="s">
        <v>1052</v>
      </c>
      <c r="C452">
        <v>165</v>
      </c>
      <c r="D452" s="1">
        <f>IF(ISBLANK(E452),0,E452/9.8*100)</f>
        <v>72.448979591836732</v>
      </c>
      <c r="E452">
        <v>7.1</v>
      </c>
      <c r="F452" s="1">
        <f>IF(ISBLANK(G452),0,(1/(G452*6))*60)</f>
        <v>0.14285714285714288</v>
      </c>
      <c r="G452" s="1">
        <v>70</v>
      </c>
      <c r="H452" s="1">
        <f>IF(ISBLANK(D452),0,D452/100*9.8*1/(F452*6)*2*PI())</f>
        <v>52.045718294470902</v>
      </c>
      <c r="I452" s="1">
        <f>IF(ISBLANK($C452),0,H452/($C452/1000))</f>
        <v>315.42859572406604</v>
      </c>
      <c r="J452" s="1">
        <f>IF(ISBLANK(K452),0,K452/9.8*100)</f>
        <v>67.346938775510196</v>
      </c>
      <c r="K452">
        <v>6.6</v>
      </c>
      <c r="L452" s="1">
        <f>IF((ISBLANK(M452)),0,(1/(M452*6))*60)</f>
        <v>0.15151515151515152</v>
      </c>
      <c r="M452" s="1">
        <v>66</v>
      </c>
      <c r="N452" s="1">
        <f>IF(ISBLANK(J452),0,J452/100*9.8*1/(L452*6)*2*PI())</f>
        <v>45.615925330123794</v>
      </c>
      <c r="O452" s="1">
        <f>IF(ISBLANK($C452),0,N452/($C452/1000))</f>
        <v>276.46015351590177</v>
      </c>
      <c r="P452" s="1"/>
      <c r="Q452" s="1"/>
      <c r="R452" s="1"/>
      <c r="S452" s="1"/>
      <c r="T452" s="1">
        <f>IF(ISBLANK(P452),0,P452/100*9.8*1/(R452*6)*2*PI())</f>
        <v>0</v>
      </c>
      <c r="U452" s="1">
        <f>IF(ISBLANK($C452),0,T452/($C452/1000))</f>
        <v>0</v>
      </c>
      <c r="X452" s="1">
        <f>IF(ISBLANK(V452),0,V452/100*9.8*1/(W452*6)*2*PI())</f>
        <v>0</v>
      </c>
      <c r="Y452" s="1">
        <f>IF(ISBLANK($C452),0,X452/($C452/1000))</f>
        <v>0</v>
      </c>
      <c r="AB452" s="1"/>
      <c r="AC452" s="1"/>
      <c r="AD452" s="1">
        <f>IF(ISBLANK(Z452),0,Z452/100*9.8*1/(AB452*6)*2*PI())</f>
        <v>0</v>
      </c>
      <c r="AE452" s="1">
        <f>IF(ISBLANK($C452),0,AD452/($C452/1000))</f>
        <v>0</v>
      </c>
      <c r="AH452" s="1">
        <f>IF(ISBLANK(AF452),0,AF452/100*9.8*1/(AG452*6)*2*PI())</f>
        <v>0</v>
      </c>
      <c r="AI452" s="1">
        <f>IF(ISBLANK($C452),0,AH452/($C452/1000))</f>
        <v>0</v>
      </c>
      <c r="AN452" s="1">
        <f>IF(ISBLANK(AJ452),0,AJ452/100*9.8*1/(AL452*6)*2*PI())</f>
        <v>0</v>
      </c>
      <c r="AO452" s="1">
        <f>IF(ISBLANK($C452),0,AN452/($C452/1000))</f>
        <v>0</v>
      </c>
      <c r="AR452" s="1"/>
      <c r="AS452" s="1"/>
      <c r="AT452" s="1">
        <f>IF(ISBLANK(AP452),0,AP452/100*9.8*1/(AR452*6)*2*PI())</f>
        <v>0</v>
      </c>
      <c r="AU452" s="1">
        <f>IF(ISBLANK($C452),0,AT452/($C452/1000))</f>
        <v>0</v>
      </c>
      <c r="AX452" s="1">
        <f>IF(ISBLANK(AV452),0,AV452/100*9.8*1/(AW452*6)*2*PI())</f>
        <v>0</v>
      </c>
      <c r="AY452" s="1">
        <f>IF(ISBLANK($C452),0,AX452/($C452/1000))</f>
        <v>0</v>
      </c>
      <c r="BB452" s="1">
        <f>IF(ISBLANK(AZ452),0,AZ452/100*9.8*1/(BA452*6)*2*PI())</f>
        <v>0</v>
      </c>
      <c r="BC452" s="1">
        <f>IF(ISBLANK($C452),0,BB452/($C452/1000))</f>
        <v>0</v>
      </c>
      <c r="BF452" s="1">
        <f>IF(ISBLANK(BD452),0,BD452/100*9.8*1/(BE452*6)*2*PI())</f>
        <v>0</v>
      </c>
      <c r="BG452" s="1">
        <f>IF(ISBLANK($C452),0,BF452/($C452/1000))</f>
        <v>0</v>
      </c>
      <c r="BL452" s="1">
        <f>IF(ISBLANK(BH452),0,BH452/100*9.8*1/(BJ452*6)*2*PI())</f>
        <v>0</v>
      </c>
      <c r="BM452" s="1">
        <f>IF(ISBLANK($C452),0,BL452/($C452/1000))</f>
        <v>0</v>
      </c>
      <c r="BP452" s="1">
        <f>IF(ISBLANK(BN452),0,BN452/100*9.8*1/(BO452*6)*2*PI())</f>
        <v>0</v>
      </c>
      <c r="BQ452" s="1">
        <f>IF(ISBLANK($C452),0,BP452/($C452/1000))</f>
        <v>0</v>
      </c>
      <c r="BR452" s="9" t="s">
        <v>1041</v>
      </c>
    </row>
    <row r="453" spans="1:71" ht="13.5" customHeight="1">
      <c r="A453" s="1" t="s">
        <v>25</v>
      </c>
      <c r="B453" s="13" t="s">
        <v>1053</v>
      </c>
      <c r="C453">
        <v>165</v>
      </c>
      <c r="D453" s="1">
        <f>IF(ISBLANK(E453),0,E453/9.8*100)</f>
        <v>101.0204081632653</v>
      </c>
      <c r="E453">
        <v>9.9</v>
      </c>
      <c r="F453" s="1">
        <f>IF(ISBLANK(G453),0,(1/(G453*6))*60)</f>
        <v>0.25641025641025644</v>
      </c>
      <c r="G453" s="1">
        <v>39</v>
      </c>
      <c r="H453" s="1">
        <f>IF(ISBLANK(D453),0,D453/100*9.8*1/(F453*6)*2*PI())</f>
        <v>40.432297451700627</v>
      </c>
      <c r="I453" s="1">
        <f>IF(ISBLANK($C453),0,H453/($C453/1000))</f>
        <v>245.0442269800038</v>
      </c>
      <c r="J453" s="1">
        <f>IF(ISBLANK(K453),0,K453/9.8*100)</f>
        <v>93.877551020408148</v>
      </c>
      <c r="K453">
        <v>9.1999999999999993</v>
      </c>
      <c r="L453" s="1">
        <f>IF((ISBLANK(M453)),0,(1/(M453*6))*60)</f>
        <v>0.27777777777777779</v>
      </c>
      <c r="M453" s="1">
        <v>36</v>
      </c>
      <c r="N453" s="1">
        <f>IF(ISBLANK(J453),0,J453/100*9.8*1/(L453*6)*2*PI())</f>
        <v>34.683182895631312</v>
      </c>
      <c r="O453" s="1">
        <f>IF(ISBLANK($C453),0,N453/($C453/1000))</f>
        <v>210.20110845837158</v>
      </c>
      <c r="P453" s="1"/>
      <c r="Q453" s="1"/>
      <c r="R453" s="1"/>
      <c r="S453" s="1"/>
      <c r="T453" s="1">
        <f>IF(ISBLANK(P453),0,P453/100*9.8*1/(R453*6)*2*PI())</f>
        <v>0</v>
      </c>
      <c r="U453" s="1">
        <f>IF(ISBLANK($C453),0,T453/($C453/1000))</f>
        <v>0</v>
      </c>
      <c r="X453" s="1">
        <f>IF(ISBLANK(V453),0,V453/100*9.8*1/(W453*6)*2*PI())</f>
        <v>0</v>
      </c>
      <c r="Y453" s="1">
        <f>IF(ISBLANK($C453),0,X453/($C453/1000))</f>
        <v>0</v>
      </c>
      <c r="AB453" s="1"/>
      <c r="AC453" s="1"/>
      <c r="AD453" s="1">
        <f>IF(ISBLANK(Z453),0,Z453/100*9.8*1/(AB453*6)*2*PI())</f>
        <v>0</v>
      </c>
      <c r="AE453" s="1">
        <f>IF(ISBLANK($C453),0,AD453/($C453/1000))</f>
        <v>0</v>
      </c>
      <c r="AH453" s="1">
        <f>IF(ISBLANK(AF453),0,AF453/100*9.8*1/(AG453*6)*2*PI())</f>
        <v>0</v>
      </c>
      <c r="AI453" s="10">
        <f>IF(ISBLANK($C453),0,AH453/($C453/1000))</f>
        <v>0</v>
      </c>
      <c r="AN453" s="1">
        <f>IF(ISBLANK(AJ453),0,AJ453/100*9.8*1/(AL453*6)*2*PI())</f>
        <v>0</v>
      </c>
      <c r="AO453" s="10">
        <f>IF(ISBLANK($C453),0,AN453/($C453/1000))</f>
        <v>0</v>
      </c>
      <c r="AR453" s="1"/>
      <c r="AS453" s="1"/>
      <c r="AT453" s="1">
        <f>IF(ISBLANK(AP453),0,AP453/100*9.8*1/(AR453*6)*2*PI())</f>
        <v>0</v>
      </c>
      <c r="AU453" s="1">
        <f>IF(ISBLANK($C453),0,AT453/($C453/1000))</f>
        <v>0</v>
      </c>
      <c r="AX453" s="1">
        <f>IF(ISBLANK(AV453),0,AV453/100*9.8*1/(AW453*6)*2*PI())</f>
        <v>0</v>
      </c>
      <c r="AY453" s="1">
        <f>IF(ISBLANK($C453),0,AX453/($C453/1000))</f>
        <v>0</v>
      </c>
      <c r="BB453" s="1">
        <f>IF(ISBLANK(AZ453),0,AZ453/100*9.8*1/(BA453*6)*2*PI())</f>
        <v>0</v>
      </c>
      <c r="BC453" s="1">
        <f>IF(ISBLANK($C453),0,BB453/($C453/1000))</f>
        <v>0</v>
      </c>
      <c r="BF453" s="1">
        <f>IF(ISBLANK(BD453),0,BD453/100*9.8*1/(BE453*6)*2*PI())</f>
        <v>0</v>
      </c>
      <c r="BG453" s="1">
        <f>IF(ISBLANK($C453),0,BF453/($C453/1000))</f>
        <v>0</v>
      </c>
      <c r="BL453" s="1">
        <f>IF(ISBLANK(BH453),0,BH453/100*9.8*1/(BJ453*6)*2*PI())</f>
        <v>0</v>
      </c>
      <c r="BM453" s="1">
        <f>IF(ISBLANK($C453),0,BL453/($C453/1000))</f>
        <v>0</v>
      </c>
      <c r="BP453" s="1">
        <f>IF(ISBLANK(BN453),0,BN453/100*9.8*1/(BO453*6)*2*PI())</f>
        <v>0</v>
      </c>
      <c r="BQ453" s="1">
        <f>IF(ISBLANK($C453),0,BP453/($C453/1000))</f>
        <v>0</v>
      </c>
      <c r="BR453" s="9" t="s">
        <v>1041</v>
      </c>
    </row>
    <row r="454" spans="1:71" ht="13.5" customHeight="1">
      <c r="A454" s="1" t="s">
        <v>25</v>
      </c>
      <c r="B454" s="5" t="s">
        <v>943</v>
      </c>
      <c r="C454">
        <v>18</v>
      </c>
      <c r="F454" s="1"/>
      <c r="G454" s="1"/>
      <c r="H454" s="1">
        <f>IF(ISBLANK(D454),0,D454/100*9.8*1/(F454*6)*2*PI())</f>
        <v>0</v>
      </c>
      <c r="I454" s="1">
        <f>IF(ISBLANK($C454),0,H454/($C454/1000))</f>
        <v>0</v>
      </c>
      <c r="J454" s="1"/>
      <c r="L454" s="1"/>
      <c r="M454" s="1"/>
      <c r="N454" s="1">
        <f>IF(ISBLANK(J454),0,J454/100*9.8*1/(L454*6)*2*PI())</f>
        <v>0</v>
      </c>
      <c r="O454" s="1">
        <f>IF(ISBLANK($C454),0,N454/($C454/1000))</f>
        <v>0</v>
      </c>
      <c r="P454" s="1"/>
      <c r="Q454" s="1"/>
      <c r="R454" s="1"/>
      <c r="S454" s="1"/>
      <c r="T454" s="1">
        <f>IF(ISBLANK(P454),0,P454/100*9.8*1/(R454*6)*2*PI())</f>
        <v>0</v>
      </c>
      <c r="U454" s="1">
        <f>IF(ISBLANK($C454),0,T454/($C454/1000))</f>
        <v>0</v>
      </c>
      <c r="X454" s="1">
        <f>IF(ISBLANK(V454),0,V454/100*9.8*1/(W454*6)*2*PI())</f>
        <v>0</v>
      </c>
      <c r="Y454" s="1">
        <f>IF(ISBLANK($C454),0,X454/($C454/1000))</f>
        <v>0</v>
      </c>
      <c r="AB454" s="1"/>
      <c r="AC454" s="1"/>
      <c r="AD454" s="1">
        <f>IF(ISBLANK(Z454),0,Z454/100*9.8*1/(AB454*6)*2*PI())</f>
        <v>0</v>
      </c>
      <c r="AE454" s="1">
        <f>IF(ISBLANK($C454),0,AD454/($C454/1000))</f>
        <v>0</v>
      </c>
      <c r="AH454" s="1">
        <f>IF(ISBLANK(AF454),0,AF454/100*9.8*1/(AG454*6)*2*PI())</f>
        <v>0</v>
      </c>
      <c r="AI454" s="1">
        <f>IF(ISBLANK($C454),0,AH454/($C454/1000))</f>
        <v>0</v>
      </c>
      <c r="AJ454" s="1">
        <f>IF(ISBLANK(AK454),0,AK454/9.8*100)</f>
        <v>2.3265306122448979</v>
      </c>
      <c r="AK454">
        <v>0.22800000000000001</v>
      </c>
      <c r="AL454" s="1">
        <f>IF(ISBLANK(AM454),0,(1/(AM454*6))*60)</f>
        <v>2.1929824561403508E-2</v>
      </c>
      <c r="AM454">
        <v>456</v>
      </c>
      <c r="AN454" s="1">
        <f>IF(ISBLANK(AJ454),0,AJ454/100*9.8*1/(AL454*6)*2*PI())</f>
        <v>10.887503500280788</v>
      </c>
      <c r="AO454" s="1">
        <f>IF(ISBLANK($C454),0,AN454/($C454/1000))</f>
        <v>604.86130557115496</v>
      </c>
      <c r="AP454" s="1">
        <f>IF(ISBLANK(AQ454),0,AQ454/9.8*100)</f>
        <v>2.2448979591836733</v>
      </c>
      <c r="AQ454">
        <v>0.22</v>
      </c>
      <c r="AR454" s="1">
        <f>IF(ISBLANK(AS454),0,(1/(AS454*6))*60)</f>
        <v>2.7548209366391185E-2</v>
      </c>
      <c r="AS454" s="1">
        <v>363</v>
      </c>
      <c r="AT454" s="1">
        <f>IF(ISBLANK(AP454),0,AP454/100*9.8*1/(AR454*6)*2*PI())</f>
        <v>8.3629196438560296</v>
      </c>
      <c r="AU454" s="1">
        <f>IF(ISBLANK($C454),0,AT454/($C454/1000))</f>
        <v>464.60664688089059</v>
      </c>
      <c r="AX454" s="1">
        <f>IF(ISBLANK(AV454),0,AV454/100*9.8*1/(AW454*6)*2*PI())</f>
        <v>0</v>
      </c>
      <c r="AY454" s="1">
        <f>IF(ISBLANK($C454),0,AX454/($C454/1000))</f>
        <v>0</v>
      </c>
      <c r="BB454" s="1">
        <f>IF(ISBLANK(AZ454),0,AZ454/100*9.8*1/(BA454*6)*2*PI())</f>
        <v>0</v>
      </c>
      <c r="BC454" s="1">
        <f>IF(ISBLANK($C454),0,BB454/($C454/1000))</f>
        <v>0</v>
      </c>
      <c r="BF454" s="1">
        <f>IF(ISBLANK(BD454),0,BD454/100*9.8*1/(BE454*6)*2*PI())</f>
        <v>0</v>
      </c>
      <c r="BG454" s="1">
        <f>IF(ISBLANK($C454),0,BF454/($C454/1000))</f>
        <v>0</v>
      </c>
      <c r="BH454" s="1">
        <f>IF(ISBLANK(BI454),0,BI454/9.8*100)</f>
        <v>1.8367346938775508</v>
      </c>
      <c r="BI454">
        <v>0.18</v>
      </c>
      <c r="BJ454" s="1">
        <f>IF(ISBLANK(BK454),0,(1/(BK454*6))*60)</f>
        <v>3.5971223021582732E-2</v>
      </c>
      <c r="BK454">
        <v>278</v>
      </c>
      <c r="BL454" s="1">
        <f>IF(ISBLANK(BH454),0,BH454/100*9.8*1/(BJ454*6)*2*PI())</f>
        <v>5.240176546187775</v>
      </c>
      <c r="BM454" s="1">
        <f>IF(ISBLANK($C454),0,BL454/($C454/1000))</f>
        <v>291.12091923265416</v>
      </c>
      <c r="BP454" s="1">
        <f>IF(ISBLANK(BN454),0,BN454/100*9.8*1/(BO454*6)*2*PI())</f>
        <v>0</v>
      </c>
      <c r="BQ454" s="1">
        <f>IF(ISBLANK($C454),0,BP454/($C454/1000))</f>
        <v>0</v>
      </c>
      <c r="BR454" s="9" t="s">
        <v>1041</v>
      </c>
    </row>
    <row r="455" spans="1:71" ht="13.5" customHeight="1">
      <c r="A455" s="1" t="s">
        <v>25</v>
      </c>
      <c r="B455" s="5" t="s">
        <v>942</v>
      </c>
      <c r="C455">
        <v>18</v>
      </c>
      <c r="F455" s="1"/>
      <c r="G455" s="1"/>
      <c r="H455" s="1">
        <f>IF(ISBLANK(D455),0,D455/100*9.8*1/(F455*6)*2*PI())</f>
        <v>0</v>
      </c>
      <c r="I455" s="1">
        <f>IF(ISBLANK($C455),0,H455/($C455/1000))</f>
        <v>0</v>
      </c>
      <c r="J455" s="1"/>
      <c r="L455" s="1"/>
      <c r="M455" s="1"/>
      <c r="N455" s="1">
        <f>IF(ISBLANK(J455),0,J455/100*9.8*1/(L455*6)*2*PI())</f>
        <v>0</v>
      </c>
      <c r="O455" s="1">
        <f>IF(ISBLANK($C455),0,N455/($C455/1000))</f>
        <v>0</v>
      </c>
      <c r="P455" s="1"/>
      <c r="Q455" s="1"/>
      <c r="R455" s="1"/>
      <c r="S455" s="1"/>
      <c r="T455" s="1">
        <f>IF(ISBLANK(P455),0,P455/100*9.8*1/(R455*6)*2*PI())</f>
        <v>0</v>
      </c>
      <c r="U455" s="1">
        <f>IF(ISBLANK($C455),0,T455/($C455/1000))</f>
        <v>0</v>
      </c>
      <c r="X455" s="1">
        <f>IF(ISBLANK(V455),0,V455/100*9.8*1/(W455*6)*2*PI())</f>
        <v>0</v>
      </c>
      <c r="Y455" s="1">
        <f>IF(ISBLANK($C455),0,X455/($C455/1000))</f>
        <v>0</v>
      </c>
      <c r="AB455" s="1"/>
      <c r="AC455" s="1"/>
      <c r="AD455" s="1">
        <f>IF(ISBLANK(Z455),0,Z455/100*9.8*1/(AB455*6)*2*PI())</f>
        <v>0</v>
      </c>
      <c r="AE455" s="1">
        <f>IF(ISBLANK($C455),0,AD455/($C455/1000))</f>
        <v>0</v>
      </c>
      <c r="AH455" s="1">
        <f>IF(ISBLANK(AF455),0,AF455/100*9.8*1/(AG455*6)*2*PI())</f>
        <v>0</v>
      </c>
      <c r="AI455" s="1">
        <f>IF(ISBLANK($C455),0,AH455/($C455/1000))</f>
        <v>0</v>
      </c>
      <c r="AJ455" s="1">
        <f>IF(ISBLANK(AK455),0,AK455/9.8*100)</f>
        <v>6.1224489795918355</v>
      </c>
      <c r="AK455">
        <v>0.6</v>
      </c>
      <c r="AL455" s="1">
        <f>IF(ISBLANK(AM455),0,(1/(AM455*6))*60)</f>
        <v>8.1300813008130079E-2</v>
      </c>
      <c r="AM455">
        <v>123</v>
      </c>
      <c r="AN455" s="1">
        <f>IF(ISBLANK(AJ455),0,AJ455/100*9.8*1/(AL455*6)*2*PI())</f>
        <v>7.72831792783089</v>
      </c>
      <c r="AO455" s="1">
        <f>IF(ISBLANK($C455),0,AN455/($C455/1000))</f>
        <v>429.35099599060504</v>
      </c>
      <c r="AP455" s="1">
        <f>IF(ISBLANK(AQ455),0,AQ455/9.8*100)</f>
        <v>5.3061224489795915</v>
      </c>
      <c r="AQ455">
        <v>0.52</v>
      </c>
      <c r="AR455" s="1">
        <f>IF(ISBLANK(AS455),0,(1/(AS455*6))*60)</f>
        <v>9.6153846153846145E-2</v>
      </c>
      <c r="AS455" s="1">
        <v>104</v>
      </c>
      <c r="AT455" s="1">
        <f>IF(ISBLANK(AP455),0,AP455/100*9.8*1/(AR455*6)*2*PI())</f>
        <v>5.6632443568712008</v>
      </c>
      <c r="AU455" s="1">
        <f>IF(ISBLANK($C455),0,AT455/($C455/1000))</f>
        <v>314.62468649284449</v>
      </c>
      <c r="AX455" s="1">
        <f>IF(ISBLANK(AV455),0,AV455/100*9.8*1/(AW455*6)*2*PI())</f>
        <v>0</v>
      </c>
      <c r="AY455" s="1">
        <f>IF(ISBLANK($C455),0,AX455/($C455/1000))</f>
        <v>0</v>
      </c>
      <c r="BB455" s="1">
        <f>IF(ISBLANK(AZ455),0,AZ455/100*9.8*1/(BA455*6)*2*PI())</f>
        <v>0</v>
      </c>
      <c r="BC455" s="1">
        <f>IF(ISBLANK($C455),0,BB455/($C455/1000))</f>
        <v>0</v>
      </c>
      <c r="BF455" s="1">
        <f>IF(ISBLANK(BD455),0,BD455/100*9.8*1/(BE455*6)*2*PI())</f>
        <v>0</v>
      </c>
      <c r="BG455" s="1">
        <f>IF(ISBLANK($C455),0,BF455/($C455/1000))</f>
        <v>0</v>
      </c>
      <c r="BH455" s="1">
        <f>IF(ISBLANK(BI455),0,BI455/9.8*100)</f>
        <v>4.2857142857142847</v>
      </c>
      <c r="BI455">
        <v>0.42</v>
      </c>
      <c r="BJ455" s="1">
        <f>IF(ISBLANK(BK455),0,(1/(BK455*6))*60)</f>
        <v>0.13157894736842105</v>
      </c>
      <c r="BK455">
        <v>76</v>
      </c>
      <c r="BL455" s="1">
        <f>IF(ISBLANK(BH455),0,BH455/100*9.8*1/(BJ455*6)*2*PI())</f>
        <v>3.3426545834195385</v>
      </c>
      <c r="BM455" s="1">
        <f>IF(ISBLANK($C455),0,BL455/($C455/1000))</f>
        <v>185.70303241219659</v>
      </c>
      <c r="BP455" s="1">
        <f>IF(ISBLANK(BN455),0,BN455/100*9.8*1/(BO455*6)*2*PI())</f>
        <v>0</v>
      </c>
      <c r="BQ455" s="1">
        <f>IF(ISBLANK($C455),0,BP455/($C455/1000))</f>
        <v>0</v>
      </c>
      <c r="BR455" s="9" t="s">
        <v>1041</v>
      </c>
    </row>
    <row r="456" spans="1:71" ht="13.5" customHeight="1">
      <c r="A456" s="1" t="s">
        <v>25</v>
      </c>
      <c r="B456" s="5" t="s">
        <v>947</v>
      </c>
      <c r="C456">
        <v>57.2</v>
      </c>
      <c r="D456" s="1">
        <f>IF(ISBLANK(E456),0,E456/9.8*100)</f>
        <v>15.30612244897959</v>
      </c>
      <c r="E456">
        <v>1.5</v>
      </c>
      <c r="F456" s="1">
        <f>IF(ISBLANK(G456),0,(1/(G456*6))*60)</f>
        <v>0.16393442622950818</v>
      </c>
      <c r="G456" s="1">
        <v>61</v>
      </c>
      <c r="H456" s="1">
        <f>IF(ISBLANK(D456),0,D456/100*9.8*1/(F456*6)*2*PI())</f>
        <v>9.5818575934488681</v>
      </c>
      <c r="I456" s="1">
        <f>IF(ISBLANK($C456),0,H456/($C456/1000))</f>
        <v>167.51499289246271</v>
      </c>
      <c r="J456" s="1">
        <f>IF(ISBLANK(K456),0,K456/9.8*100)</f>
        <v>14.285714285714285</v>
      </c>
      <c r="K456">
        <v>1.4</v>
      </c>
      <c r="L456" s="1">
        <f>IF((ISBLANK(M456)),0,(1/(M456*6))*60)</f>
        <v>0.17543859649122806</v>
      </c>
      <c r="M456" s="1">
        <v>57</v>
      </c>
      <c r="N456" s="1">
        <f>IF(ISBLANK(J456),0,J456/100*9.8*1/(L456*6)*2*PI())</f>
        <v>8.3566364585488522</v>
      </c>
      <c r="O456" s="1">
        <f>IF(ISBLANK($C456),0,N456/($C456/1000))</f>
        <v>146.09504298162329</v>
      </c>
      <c r="P456" s="1">
        <f>IF(ISBLANK(Q456),0,Q456/9.8*100)</f>
        <v>10.204081632653059</v>
      </c>
      <c r="Q456" s="1">
        <v>1</v>
      </c>
      <c r="R456" s="1">
        <f>IF((ISBLANK(S456)),0,(1/(S456*6))*60)</f>
        <v>0.21276595744680851</v>
      </c>
      <c r="S456" s="1">
        <v>47</v>
      </c>
      <c r="T456" s="1">
        <f>IF(ISBLANK(P456),0,P456/100*9.8*1/(R456*6)*2*PI())</f>
        <v>4.9218284906240077</v>
      </c>
      <c r="U456" s="1">
        <f>IF(ISBLANK($C456),0,T456/($C456/1000))</f>
        <v>86.045952633286845</v>
      </c>
      <c r="X456" s="1">
        <f>IF(ISBLANK(V456),0,V456/100*9.8*1/(W456*6)*2*PI())</f>
        <v>0</v>
      </c>
      <c r="Y456" s="1">
        <f>IF(ISBLANK($C456),0,X456/($C456/1000))</f>
        <v>0</v>
      </c>
      <c r="AB456" s="1"/>
      <c r="AC456" s="1"/>
      <c r="AD456" s="1">
        <f>IF(ISBLANK(Z456),0,Z456/100*9.8*1/(AB456*6)*2*PI())</f>
        <v>0</v>
      </c>
      <c r="AE456" s="1">
        <f>IF(ISBLANK($C456),0,AD456/($C456/1000))</f>
        <v>0</v>
      </c>
      <c r="AH456" s="1">
        <f>IF(ISBLANK(AF456),0,AF456/100*9.8*1/(AG456*6)*2*PI())</f>
        <v>0</v>
      </c>
      <c r="AI456" s="1">
        <f>IF(ISBLANK($C456),0,AH456/($C456/1000))</f>
        <v>0</v>
      </c>
      <c r="AN456" s="1">
        <f>IF(ISBLANK(AJ456),0,AJ456/100*9.8*1/(AL456*6)*2*PI())</f>
        <v>0</v>
      </c>
      <c r="AO456" s="1">
        <f>IF(ISBLANK($C456),0,AN456/($C456/1000))</f>
        <v>0</v>
      </c>
      <c r="AR456" s="1"/>
      <c r="AS456" s="1"/>
      <c r="AT456" s="1">
        <f>IF(ISBLANK(AP456),0,AP456/100*9.8*1/(AR456*6)*2*PI())</f>
        <v>0</v>
      </c>
      <c r="AU456" s="1">
        <f>IF(ISBLANK($C456),0,AT456/($C456/1000))</f>
        <v>0</v>
      </c>
      <c r="AX456" s="1">
        <f>IF(ISBLANK(AV456),0,AV456/100*9.8*1/(AW456*6)*2*PI())</f>
        <v>0</v>
      </c>
      <c r="AY456" s="1">
        <f>IF(ISBLANK($C456),0,AX456/($C456/1000))</f>
        <v>0</v>
      </c>
      <c r="BB456" s="1">
        <f>IF(ISBLANK(AZ456),0,AZ456/100*9.8*1/(BA456*6)*2*PI())</f>
        <v>0</v>
      </c>
      <c r="BC456" s="1">
        <f>IF(ISBLANK($C456),0,BB456/($C456/1000))</f>
        <v>0</v>
      </c>
      <c r="BF456" s="1">
        <f>IF(ISBLANK(BD456),0,BD456/100*9.8*1/(BE456*6)*2*PI())</f>
        <v>0</v>
      </c>
      <c r="BG456" s="1">
        <f>IF(ISBLANK($C456),0,BF456/($C456/1000))</f>
        <v>0</v>
      </c>
      <c r="BL456" s="1">
        <f>IF(ISBLANK(BH456),0,BH456/100*9.8*1/(BJ456*6)*2*PI())</f>
        <v>0</v>
      </c>
      <c r="BM456" s="1">
        <f>IF(ISBLANK($C456),0,BL456/($C456/1000))</f>
        <v>0</v>
      </c>
      <c r="BP456" s="1">
        <f>IF(ISBLANK(BN456),0,BN456/100*9.8*1/(BO456*6)*2*PI())</f>
        <v>0</v>
      </c>
      <c r="BQ456" s="1">
        <f>IF(ISBLANK($C456),0,BP456/($C456/1000))</f>
        <v>0</v>
      </c>
      <c r="BR456" s="9" t="s">
        <v>1041</v>
      </c>
    </row>
    <row r="457" spans="1:71" ht="13.5" customHeight="1">
      <c r="A457" s="1" t="s">
        <v>25</v>
      </c>
      <c r="B457" s="5" t="s">
        <v>938</v>
      </c>
      <c r="C457">
        <v>82</v>
      </c>
      <c r="D457" s="1">
        <f>IF(ISBLANK(E457),0,E457/9.8*100)</f>
        <v>30.612244897959179</v>
      </c>
      <c r="E457">
        <v>3</v>
      </c>
      <c r="F457" s="1">
        <f>IF(ISBLANK(G457),0,(1/(G457*6))*60)</f>
        <v>0.12987012987012986</v>
      </c>
      <c r="G457" s="1">
        <v>77</v>
      </c>
      <c r="H457" s="1">
        <f>IF(ISBLANK(D457),0,D457/100*9.8*1/(F457*6)*2*PI())</f>
        <v>24.190263432641405</v>
      </c>
      <c r="I457" s="1">
        <f>IF(ISBLANK($C457),0,H457/($C457/1000))</f>
        <v>295.00321259318787</v>
      </c>
      <c r="J457" s="1">
        <f>IF(ISBLANK(K457),0,K457/9.8*100)</f>
        <v>27.551020408163261</v>
      </c>
      <c r="K457">
        <v>2.7</v>
      </c>
      <c r="L457" s="1">
        <f>IF((ISBLANK(M457)),0,(1/(M457*6))*60)</f>
        <v>0.14285714285714288</v>
      </c>
      <c r="M457" s="1">
        <v>70</v>
      </c>
      <c r="N457" s="1">
        <f>IF(ISBLANK(J457),0,J457/100*9.8*1/(L457*6)*2*PI())</f>
        <v>19.792033717615695</v>
      </c>
      <c r="O457" s="1">
        <f>IF(ISBLANK($C457),0,N457/($C457/1000))</f>
        <v>241.36626484897187</v>
      </c>
      <c r="P457" s="1"/>
      <c r="Q457" s="1"/>
      <c r="R457" s="1"/>
      <c r="S457" s="1"/>
      <c r="T457" s="1">
        <f>IF(ISBLANK(P457),0,P457/100*9.8*1/(R457*6)*2*PI())</f>
        <v>0</v>
      </c>
      <c r="U457" s="1">
        <f>IF(ISBLANK($C457),0,T457/($C457/1000))</f>
        <v>0</v>
      </c>
      <c r="X457" s="1">
        <f>IF(ISBLANK(V457),0,V457/100*9.8*1/(W457*6)*2*PI())</f>
        <v>0</v>
      </c>
      <c r="Y457" s="1">
        <f>IF(ISBLANK($C457),0,X457/($C457/1000))</f>
        <v>0</v>
      </c>
      <c r="AB457" s="1"/>
      <c r="AC457" s="1"/>
      <c r="AD457" s="1">
        <f>IF(ISBLANK(Z457),0,Z457/100*9.8*1/(AB457*6)*2*PI())</f>
        <v>0</v>
      </c>
      <c r="AE457" s="1">
        <f>IF(ISBLANK($C457),0,AD457/($C457/1000))</f>
        <v>0</v>
      </c>
      <c r="AH457" s="1">
        <f>IF(ISBLANK(AF457),0,AF457/100*9.8*1/(AG457*6)*2*PI())</f>
        <v>0</v>
      </c>
      <c r="AI457" s="1">
        <f>IF(ISBLANK($C457),0,AH457/($C457/1000))</f>
        <v>0</v>
      </c>
      <c r="AN457" s="1">
        <f>IF(ISBLANK(AJ457),0,AJ457/100*9.8*1/(AL457*6)*2*PI())</f>
        <v>0</v>
      </c>
      <c r="AO457" s="1">
        <f>IF(ISBLANK($C457),0,AN457/($C457/1000))</f>
        <v>0</v>
      </c>
      <c r="AR457" s="1"/>
      <c r="AS457" s="1"/>
      <c r="AT457" s="1">
        <f>IF(ISBLANK(AP457),0,AP457/100*9.8*1/(AR457*6)*2*PI())</f>
        <v>0</v>
      </c>
      <c r="AU457" s="1">
        <f>IF(ISBLANK($C457),0,AT457/($C457/1000))</f>
        <v>0</v>
      </c>
      <c r="AX457" s="1">
        <f>IF(ISBLANK(AV457),0,AV457/100*9.8*1/(AW457*6)*2*PI())</f>
        <v>0</v>
      </c>
      <c r="AY457" s="1">
        <f>IF(ISBLANK($C457),0,AX457/($C457/1000))</f>
        <v>0</v>
      </c>
      <c r="BB457" s="1">
        <f>IF(ISBLANK(AZ457),0,AZ457/100*9.8*1/(BA457*6)*2*PI())</f>
        <v>0</v>
      </c>
      <c r="BC457" s="1">
        <f>IF(ISBLANK($C457),0,BB457/($C457/1000))</f>
        <v>0</v>
      </c>
      <c r="BF457" s="1">
        <f>IF(ISBLANK(BD457),0,BD457/100*9.8*1/(BE457*6)*2*PI())</f>
        <v>0</v>
      </c>
      <c r="BG457" s="1">
        <f>IF(ISBLANK($C457),0,BF457/($C457/1000))</f>
        <v>0</v>
      </c>
      <c r="BL457" s="1">
        <f>IF(ISBLANK(BH457),0,BH457/100*9.8*1/(BJ457*6)*2*PI())</f>
        <v>0</v>
      </c>
      <c r="BM457" s="1">
        <f>IF(ISBLANK($C457),0,BL457/($C457/1000))</f>
        <v>0</v>
      </c>
      <c r="BP457" s="1">
        <f>IF(ISBLANK(BN457),0,BN457/100*9.8*1/(BO457*6)*2*PI())</f>
        <v>0</v>
      </c>
      <c r="BQ457" s="1">
        <f>IF(ISBLANK($C457),0,BP457/($C457/1000))</f>
        <v>0</v>
      </c>
      <c r="BR457" s="9" t="s">
        <v>1041</v>
      </c>
    </row>
    <row r="458" spans="1:71" ht="13.5" customHeight="1">
      <c r="A458" s="1" t="s">
        <v>25</v>
      </c>
      <c r="B458" s="13" t="s">
        <v>1054</v>
      </c>
      <c r="C458">
        <v>82</v>
      </c>
      <c r="D458" s="1">
        <f>IF(ISBLANK(E458),0,E458/9.8*100)</f>
        <v>41.836734693877546</v>
      </c>
      <c r="E458">
        <v>4.0999999999999996</v>
      </c>
      <c r="F458" s="1">
        <f>IF(ISBLANK(G458),0,(1/(G458*6))*60)</f>
        <v>0.21739130434782608</v>
      </c>
      <c r="G458" s="1">
        <v>46</v>
      </c>
      <c r="H458" s="1">
        <f>IF(ISBLANK(D458),0,D458/100*9.8*1/(F458*6)*2*PI())</f>
        <v>19.75014581556783</v>
      </c>
      <c r="I458" s="1">
        <f>IF(ISBLANK($C458),0,H458/($C458/1000))</f>
        <v>240.85543677521744</v>
      </c>
      <c r="J458" s="1">
        <f>IF(ISBLANK(K458),0,K458/9.8*100)</f>
        <v>38.775510204081627</v>
      </c>
      <c r="K458">
        <v>3.8</v>
      </c>
      <c r="L458" s="1">
        <f>IF((ISBLANK(M458)),0,(1/(M458*6))*60)</f>
        <v>0.23255813953488372</v>
      </c>
      <c r="M458" s="1">
        <v>43</v>
      </c>
      <c r="N458" s="1">
        <f>IF(ISBLANK(J458),0,J458/100*9.8*1/(L458*6)*2*PI())</f>
        <v>17.111207986552401</v>
      </c>
      <c r="O458" s="1">
        <f>IF(ISBLANK($C458),0,N458/($C458/1000))</f>
        <v>208.67326812868779</v>
      </c>
      <c r="P458" s="1"/>
      <c r="Q458" s="1"/>
      <c r="R458" s="1"/>
      <c r="S458" s="1"/>
      <c r="T458" s="1">
        <f>IF(ISBLANK(P458),0,P458/100*9.8*1/(R458*6)*2*PI())</f>
        <v>0</v>
      </c>
      <c r="U458" s="1">
        <f>IF(ISBLANK($C458),0,T458/($C458/1000))</f>
        <v>0</v>
      </c>
      <c r="X458" s="1">
        <f>IF(ISBLANK(V458),0,V458/100*9.8*1/(W458*6)*2*PI())</f>
        <v>0</v>
      </c>
      <c r="Y458" s="1">
        <f>IF(ISBLANK($C458),0,X458/($C458/1000))</f>
        <v>0</v>
      </c>
      <c r="AB458" s="1"/>
      <c r="AC458" s="1"/>
      <c r="AD458" s="1">
        <f>IF(ISBLANK(Z458),0,Z458/100*9.8*1/(AB458*6)*2*PI())</f>
        <v>0</v>
      </c>
      <c r="AE458" s="1">
        <f>IF(ISBLANK($C458),0,AD458/($C458/1000))</f>
        <v>0</v>
      </c>
      <c r="AH458" s="1">
        <f>IF(ISBLANK(AF458),0,AF458/100*9.8*1/(AG458*6)*2*PI())</f>
        <v>0</v>
      </c>
      <c r="AI458" s="1">
        <f>IF(ISBLANK($C458),0,AH458/($C458/1000))</f>
        <v>0</v>
      </c>
      <c r="AN458" s="1">
        <f>IF(ISBLANK(AJ458),0,AJ458/100*9.8*1/(AL458*6)*2*PI())</f>
        <v>0</v>
      </c>
      <c r="AO458" s="1">
        <f>IF(ISBLANK($C458),0,AN458/($C458/1000))</f>
        <v>0</v>
      </c>
      <c r="AR458" s="1"/>
      <c r="AS458" s="1"/>
      <c r="AT458" s="1">
        <f>IF(ISBLANK(AP458),0,AP458/100*9.8*1/(AR458*6)*2*PI())</f>
        <v>0</v>
      </c>
      <c r="AU458" s="10">
        <f>IF(ISBLANK($C458),0,AT458/($C458/1000))</f>
        <v>0</v>
      </c>
      <c r="AX458" s="1">
        <f>IF(ISBLANK(AV458),0,AV458/100*9.8*1/(AW458*6)*2*PI())</f>
        <v>0</v>
      </c>
      <c r="AY458" s="1">
        <f>IF(ISBLANK($C458),0,AX458/($C458/1000))</f>
        <v>0</v>
      </c>
      <c r="BB458" s="1">
        <f>IF(ISBLANK(AZ458),0,AZ458/100*9.8*1/(BA458*6)*2*PI())</f>
        <v>0</v>
      </c>
      <c r="BC458" s="1">
        <f>IF(ISBLANK($C458),0,BB458/($C458/1000))</f>
        <v>0</v>
      </c>
      <c r="BF458" s="1">
        <f>IF(ISBLANK(BD458),0,BD458/100*9.8*1/(BE458*6)*2*PI())</f>
        <v>0</v>
      </c>
      <c r="BG458" s="1">
        <f>IF(ISBLANK($C458),0,BF458/($C458/1000))</f>
        <v>0</v>
      </c>
      <c r="BL458" s="1">
        <f>IF(ISBLANK(BH458),0,BH458/100*9.8*1/(BJ458*6)*2*PI())</f>
        <v>0</v>
      </c>
      <c r="BM458" s="1">
        <f>IF(ISBLANK($C458),0,BL458/($C458/1000))</f>
        <v>0</v>
      </c>
      <c r="BP458" s="1">
        <f>IF(ISBLANK(BN458),0,BN458/100*9.8*1/(BO458*6)*2*PI())</f>
        <v>0</v>
      </c>
      <c r="BQ458" s="1">
        <f>IF(ISBLANK($C458),0,BP458/($C458/1000))</f>
        <v>0</v>
      </c>
      <c r="BR458" s="9" t="s">
        <v>1041</v>
      </c>
    </row>
    <row r="459" spans="1:71" ht="13.5" customHeight="1">
      <c r="A459" s="1" t="s">
        <v>25</v>
      </c>
      <c r="B459" s="13" t="s">
        <v>1055</v>
      </c>
      <c r="C459">
        <v>165</v>
      </c>
      <c r="D459" s="1">
        <f>IF(ISBLANK(E459),0,E459/9.8*100)</f>
        <v>74.489795918367335</v>
      </c>
      <c r="E459">
        <v>7.3</v>
      </c>
      <c r="F459" s="1">
        <f>IF(ISBLANK(G459),0,(1/(G459*6))*60)</f>
        <v>0.18867924528301888</v>
      </c>
      <c r="G459" s="1">
        <v>53</v>
      </c>
      <c r="H459" s="1">
        <f>IF(ISBLANK(D459),0,D459/100*9.8*1/(F459*6)*2*PI())</f>
        <v>40.516073255796357</v>
      </c>
      <c r="I459" s="1">
        <f>IF(ISBLANK($C459),0,H459/($C459/1000))</f>
        <v>245.55195912603853</v>
      </c>
      <c r="J459" s="1">
        <f>IF(ISBLANK(K459),0,K459/9.8*100)</f>
        <v>70.408163265306129</v>
      </c>
      <c r="K459">
        <v>6.9</v>
      </c>
      <c r="L459" s="1">
        <f>IF((ISBLANK(M459)),0,(1/(M459*6))*60)</f>
        <v>0.2</v>
      </c>
      <c r="M459" s="1">
        <v>50</v>
      </c>
      <c r="N459" s="1">
        <f>IF(ISBLANK(J459),0,J459/100*9.8*1/(L459*6)*2*PI())</f>
        <v>36.128315516282619</v>
      </c>
      <c r="O459" s="1">
        <f>IF(ISBLANK($C459),0,N459/($C459/1000))</f>
        <v>218.95948797747042</v>
      </c>
      <c r="P459" s="1"/>
      <c r="Q459" s="1"/>
      <c r="R459" s="1"/>
      <c r="S459" s="1"/>
      <c r="T459" s="1">
        <f>IF(ISBLANK(P459),0,P459/100*9.8*1/(R459*6)*2*PI())</f>
        <v>0</v>
      </c>
      <c r="U459" s="1">
        <f>IF(ISBLANK($C459),0,T459/($C459/1000))</f>
        <v>0</v>
      </c>
      <c r="X459" s="1">
        <f>IF(ISBLANK(V459),0,V459/100*9.8*1/(W459*6)*2*PI())</f>
        <v>0</v>
      </c>
      <c r="Y459" s="1">
        <f>IF(ISBLANK($C459),0,X459/($C459/1000))</f>
        <v>0</v>
      </c>
      <c r="AB459" s="1"/>
      <c r="AC459" s="1"/>
      <c r="AD459" s="1">
        <f>IF(ISBLANK(Z459),0,Z459/100*9.8*1/(AB459*6)*2*PI())</f>
        <v>0</v>
      </c>
      <c r="AE459" s="1">
        <f>IF(ISBLANK($C459),0,AD459/($C459/1000))</f>
        <v>0</v>
      </c>
      <c r="AH459" s="1">
        <f>IF(ISBLANK(AF459),0,AF459/100*9.8*1/(AG459*6)*2*PI())</f>
        <v>0</v>
      </c>
      <c r="AI459" s="1">
        <f>IF(ISBLANK($C459),0,AH459/($C459/1000))</f>
        <v>0</v>
      </c>
      <c r="AN459" s="1">
        <f>IF(ISBLANK(AJ459),0,AJ459/100*9.8*1/(AL459*6)*2*PI())</f>
        <v>0</v>
      </c>
      <c r="AO459" s="1">
        <f>IF(ISBLANK($C459),0,AN459/($C459/1000))</f>
        <v>0</v>
      </c>
      <c r="AR459" s="1"/>
      <c r="AS459" s="1"/>
      <c r="AT459" s="1">
        <f>IF(ISBLANK(AP459),0,AP459/100*9.8*1/(AR459*6)*2*PI())</f>
        <v>0</v>
      </c>
      <c r="AU459" s="10">
        <f>IF(ISBLANK($C459),0,AT459/($C459/1000))</f>
        <v>0</v>
      </c>
      <c r="AX459" s="1">
        <f>IF(ISBLANK(AV459),0,AV459/100*9.8*1/(AW459*6)*2*PI())</f>
        <v>0</v>
      </c>
      <c r="AY459" s="1">
        <f>IF(ISBLANK($C459),0,AX459/($C459/1000))</f>
        <v>0</v>
      </c>
      <c r="BB459" s="1">
        <f>IF(ISBLANK(AZ459),0,AZ459/100*9.8*1/(BA459*6)*2*PI())</f>
        <v>0</v>
      </c>
      <c r="BC459" s="1">
        <f>IF(ISBLANK($C459),0,BB459/($C459/1000))</f>
        <v>0</v>
      </c>
      <c r="BF459" s="1">
        <f>IF(ISBLANK(BD459),0,BD459/100*9.8*1/(BE459*6)*2*PI())</f>
        <v>0</v>
      </c>
      <c r="BG459" s="1">
        <f>IF(ISBLANK($C459),0,BF459/($C459/1000))</f>
        <v>0</v>
      </c>
      <c r="BL459" s="1">
        <f>IF(ISBLANK(BH459),0,BH459/100*9.8*1/(BJ459*6)*2*PI())</f>
        <v>0</v>
      </c>
      <c r="BM459" s="1">
        <f>IF(ISBLANK($C459),0,BL459/($C459/1000))</f>
        <v>0</v>
      </c>
      <c r="BP459" s="1">
        <f>IF(ISBLANK(BN459),0,BN459/100*9.8*1/(BO459*6)*2*PI())</f>
        <v>0</v>
      </c>
      <c r="BQ459" s="1">
        <f>IF(ISBLANK($C459),0,BP459/($C459/1000))</f>
        <v>0</v>
      </c>
      <c r="BR459" s="9" t="s">
        <v>1041</v>
      </c>
    </row>
    <row r="460" spans="1:71" ht="13.5" customHeight="1">
      <c r="A460" s="1" t="s">
        <v>25</v>
      </c>
      <c r="B460" s="5" t="s">
        <v>1056</v>
      </c>
      <c r="C460">
        <v>165</v>
      </c>
      <c r="D460" s="1">
        <f>IF(ISBLANK(E460),0,E460/9.8*100)</f>
        <v>108.16326530612244</v>
      </c>
      <c r="E460">
        <v>10.6</v>
      </c>
      <c r="F460" s="1">
        <f>IF(ISBLANK(G460),0,(1/(G460*6))*60)</f>
        <v>0.33333333333333337</v>
      </c>
      <c r="G460" s="1">
        <v>30</v>
      </c>
      <c r="H460" s="1">
        <f>IF(ISBLANK(D460),0,D460/100*9.8*1/(F460*6)*2*PI())</f>
        <v>33.300882128051803</v>
      </c>
      <c r="I460" s="1">
        <f>IF(ISBLANK($C460),0,H460/($C460/1000))</f>
        <v>201.82352804879881</v>
      </c>
      <c r="J460" s="1">
        <f>IF(ISBLANK(K460),0,K460/9.8*100)</f>
        <v>102.04081632653062</v>
      </c>
      <c r="K460">
        <v>10</v>
      </c>
      <c r="L460" s="1">
        <f>IF((ISBLANK(M460)),0,(1/(M460*6))*60)</f>
        <v>0.3571428571428571</v>
      </c>
      <c r="M460" s="1">
        <v>28</v>
      </c>
      <c r="N460" s="1">
        <f>IF(ISBLANK(J460),0,J460/100*9.8*1/(L460*6)*2*PI())</f>
        <v>29.321531433504749</v>
      </c>
      <c r="O460" s="1">
        <f>IF(ISBLANK($C460),0,N460/($C460/1000))</f>
        <v>177.70625111214997</v>
      </c>
      <c r="P460" s="1"/>
      <c r="Q460" s="1"/>
      <c r="R460" s="1"/>
      <c r="S460" s="1"/>
      <c r="T460" s="1">
        <f>IF(ISBLANK(P460),0,P460/100*9.8*1/(R460*6)*2*PI())</f>
        <v>0</v>
      </c>
      <c r="U460" s="1">
        <f>IF(ISBLANK($C460),0,T460/($C460/1000))</f>
        <v>0</v>
      </c>
      <c r="X460" s="1">
        <f>IF(ISBLANK(V460),0,V460/100*9.8*1/(W460*6)*2*PI())</f>
        <v>0</v>
      </c>
      <c r="Y460" s="1">
        <f>IF(ISBLANK($C460),0,X460/($C460/1000))</f>
        <v>0</v>
      </c>
      <c r="AB460" s="1"/>
      <c r="AC460" s="1"/>
      <c r="AD460" s="1">
        <f>IF(ISBLANK(Z460),0,Z460/100*9.8*1/(AB460*6)*2*PI())</f>
        <v>0</v>
      </c>
      <c r="AE460" s="1">
        <f>IF(ISBLANK($C460),0,AD460/($C460/1000))</f>
        <v>0</v>
      </c>
      <c r="AH460" s="1">
        <f>IF(ISBLANK(AF460),0,AF460/100*9.8*1/(AG460*6)*2*PI())</f>
        <v>0</v>
      </c>
      <c r="AI460" s="1">
        <f>IF(ISBLANK($C460),0,AH460/($C460/1000))</f>
        <v>0</v>
      </c>
      <c r="AN460" s="1">
        <f>IF(ISBLANK(AJ460),0,AJ460/100*9.8*1/(AL460*6)*2*PI())</f>
        <v>0</v>
      </c>
      <c r="AO460" s="1">
        <f>IF(ISBLANK($C460),0,AN460/($C460/1000))</f>
        <v>0</v>
      </c>
      <c r="AR460" s="1"/>
      <c r="AS460" s="1"/>
      <c r="AT460" s="1">
        <f>IF(ISBLANK(AP460),0,AP460/100*9.8*1/(AR460*6)*2*PI())</f>
        <v>0</v>
      </c>
      <c r="AU460" s="1">
        <f>IF(ISBLANK($C460),0,AT460/($C460/1000))</f>
        <v>0</v>
      </c>
      <c r="AX460" s="1">
        <f>IF(ISBLANK(AV460),0,AV460/100*9.8*1/(AW460*6)*2*PI())</f>
        <v>0</v>
      </c>
      <c r="AY460" s="1">
        <f>IF(ISBLANK($C460),0,AX460/($C460/1000))</f>
        <v>0</v>
      </c>
      <c r="BB460" s="1">
        <f>IF(ISBLANK(AZ460),0,AZ460/100*9.8*1/(BA460*6)*2*PI())</f>
        <v>0</v>
      </c>
      <c r="BC460" s="1">
        <f>IF(ISBLANK($C460),0,BB460/($C460/1000))</f>
        <v>0</v>
      </c>
      <c r="BF460" s="1">
        <f>IF(ISBLANK(BD460),0,BD460/100*9.8*1/(BE460*6)*2*PI())</f>
        <v>0</v>
      </c>
      <c r="BG460" s="1">
        <f>IF(ISBLANK($C460),0,BF460/($C460/1000))</f>
        <v>0</v>
      </c>
      <c r="BL460" s="1">
        <f>IF(ISBLANK(BH460),0,BH460/100*9.8*1/(BJ460*6)*2*PI())</f>
        <v>0</v>
      </c>
      <c r="BM460" s="1">
        <f>IF(ISBLANK($C460),0,BL460/($C460/1000))</f>
        <v>0</v>
      </c>
      <c r="BP460" s="1">
        <f>IF(ISBLANK(BN460),0,BN460/100*9.8*1/(BO460*6)*2*PI())</f>
        <v>0</v>
      </c>
      <c r="BQ460" s="1">
        <f>IF(ISBLANK($C460),0,BP460/($C460/1000))</f>
        <v>0</v>
      </c>
      <c r="BR460" s="9" t="s">
        <v>1041</v>
      </c>
    </row>
    <row r="461" spans="1:71" ht="13.5" customHeight="1">
      <c r="A461" s="1" t="s">
        <v>25</v>
      </c>
      <c r="B461" s="5" t="s">
        <v>952</v>
      </c>
      <c r="C461">
        <v>96</v>
      </c>
      <c r="D461" s="1">
        <f>IF(ISBLANK(E461),0,E461/9.8*100)</f>
        <v>23.469387755102037</v>
      </c>
      <c r="E461">
        <v>2.2999999999999998</v>
      </c>
      <c r="F461" s="1">
        <f>IF(ISBLANK(G461),0,(1/(G461*6))*60)</f>
        <v>0.18867924528301888</v>
      </c>
      <c r="G461" s="1">
        <v>53</v>
      </c>
      <c r="H461" s="1">
        <f>IF(ISBLANK(D461),0,D461/100*9.8*1/(F461*6)*2*PI())</f>
        <v>12.765338149086524</v>
      </c>
      <c r="I461" s="1">
        <f>IF(ISBLANK($C461),0,H461/($C461/1000))</f>
        <v>132.97227238631797</v>
      </c>
      <c r="J461" s="1">
        <f>IF(ISBLANK(K461),0,K461/9.8*100)</f>
        <v>21.428571428571427</v>
      </c>
      <c r="K461">
        <v>2.1</v>
      </c>
      <c r="L461" s="1">
        <f>IF((ISBLANK(M461)),0,(1/(M461*6))*60)</f>
        <v>0.20408163265306123</v>
      </c>
      <c r="M461" s="1">
        <v>49</v>
      </c>
      <c r="N461" s="1">
        <f>IF(ISBLANK(J461),0,J461/100*9.8*1/(L461*6)*2*PI())</f>
        <v>10.775662801812992</v>
      </c>
      <c r="O461" s="1">
        <f>IF(ISBLANK($C461),0,N461/($C461/1000))</f>
        <v>112.24648751888533</v>
      </c>
      <c r="P461" s="1"/>
      <c r="Q461" s="1"/>
      <c r="R461" s="1"/>
      <c r="S461" s="1"/>
      <c r="T461" s="1">
        <f>IF(ISBLANK(P461),0,P461/100*9.8*1/(R461*6)*2*PI())</f>
        <v>0</v>
      </c>
      <c r="U461" s="1">
        <f>IF(ISBLANK($C461),0,T461/($C461/1000))</f>
        <v>0</v>
      </c>
      <c r="X461" s="1">
        <f>IF(ISBLANK(V461),0,V461/100*9.8*1/(W461*6)*2*PI())</f>
        <v>0</v>
      </c>
      <c r="Y461" s="1">
        <f>IF(ISBLANK($C461),0,X461/($C461/1000))</f>
        <v>0</v>
      </c>
      <c r="AB461" s="1"/>
      <c r="AC461" s="1"/>
      <c r="AD461" s="1">
        <f>IF(ISBLANK(Z461),0,Z461/100*9.8*1/(AB461*6)*2*PI())</f>
        <v>0</v>
      </c>
      <c r="AE461" s="1">
        <f>IF(ISBLANK($C461),0,AD461/($C461/1000))</f>
        <v>0</v>
      </c>
      <c r="AH461" s="1">
        <f>IF(ISBLANK(AF461),0,AF461/100*9.8*1/(AG461*6)*2*PI())</f>
        <v>0</v>
      </c>
      <c r="AI461" s="1">
        <f>IF(ISBLANK($C461),0,AH461/($C461/1000))</f>
        <v>0</v>
      </c>
      <c r="AN461" s="1">
        <f>IF(ISBLANK(AJ461),0,AJ461/100*9.8*1/(AL461*6)*2*PI())</f>
        <v>0</v>
      </c>
      <c r="AO461" s="1">
        <f>IF(ISBLANK($C461),0,AN461/($C461/1000))</f>
        <v>0</v>
      </c>
      <c r="AR461" s="1"/>
      <c r="AS461" s="1"/>
      <c r="AT461" s="1">
        <f>IF(ISBLANK(AP461),0,AP461/100*9.8*1/(AR461*6)*2*PI())</f>
        <v>0</v>
      </c>
      <c r="AU461" s="1">
        <f>IF(ISBLANK($C461),0,AT461/($C461/1000))</f>
        <v>0</v>
      </c>
      <c r="AX461" s="1">
        <f>IF(ISBLANK(AV461),0,AV461/100*9.8*1/(AW461*6)*2*PI())</f>
        <v>0</v>
      </c>
      <c r="AY461" s="1">
        <f>IF(ISBLANK($C461),0,AX461/($C461/1000))</f>
        <v>0</v>
      </c>
      <c r="BB461" s="1">
        <f>IF(ISBLANK(AZ461),0,AZ461/100*9.8*1/(BA461*6)*2*PI())</f>
        <v>0</v>
      </c>
      <c r="BC461" s="1">
        <f>IF(ISBLANK($C461),0,BB461/($C461/1000))</f>
        <v>0</v>
      </c>
      <c r="BF461" s="1">
        <f>IF(ISBLANK(BD461),0,BD461/100*9.8*1/(BE461*6)*2*PI())</f>
        <v>0</v>
      </c>
      <c r="BG461" s="1">
        <f>IF(ISBLANK($C461),0,BF461/($C461/1000))</f>
        <v>0</v>
      </c>
      <c r="BL461" s="1">
        <f>IF(ISBLANK(BH461),0,BH461/100*9.8*1/(BJ461*6)*2*PI())</f>
        <v>0</v>
      </c>
      <c r="BM461" s="1">
        <f>IF(ISBLANK($C461),0,BL461/($C461/1000))</f>
        <v>0</v>
      </c>
      <c r="BP461" s="1">
        <f>IF(ISBLANK(BN461),0,BN461/100*9.8*1/(BO461*6)*2*PI())</f>
        <v>0</v>
      </c>
      <c r="BQ461" s="1">
        <f>IF(ISBLANK($C461),0,BP461/($C461/1000))</f>
        <v>0</v>
      </c>
      <c r="BR461" s="9" t="s">
        <v>1041</v>
      </c>
    </row>
    <row r="462" spans="1:71" ht="13.5" customHeight="1">
      <c r="A462" s="1" t="s">
        <v>25</v>
      </c>
      <c r="B462" s="5" t="s">
        <v>951</v>
      </c>
      <c r="C462">
        <v>96</v>
      </c>
      <c r="D462" s="1">
        <f>IF(ISBLANK(E462),0,E462/9.8*100)</f>
        <v>31.632653061224485</v>
      </c>
      <c r="E462">
        <v>3.1</v>
      </c>
      <c r="F462" s="1">
        <f>IF(ISBLANK(G462),0,(1/(G462*6))*60)</f>
        <v>0.32258064516129037</v>
      </c>
      <c r="G462" s="1">
        <v>31</v>
      </c>
      <c r="H462" s="1">
        <f>IF(ISBLANK(D462),0,D462/100*9.8*1/(F462*6)*2*PI())</f>
        <v>10.063568466999302</v>
      </c>
      <c r="I462" s="1">
        <f>IF(ISBLANK($C462),0,H462/($C462/1000))</f>
        <v>104.82883819790939</v>
      </c>
      <c r="J462" s="1">
        <f>IF(ISBLANK(K462),0,K462/9.8*100)</f>
        <v>29.591836734693878</v>
      </c>
      <c r="K462">
        <v>2.9</v>
      </c>
      <c r="L462" s="1">
        <f>IF((ISBLANK(M462)),0,(1/(M462*6))*60)</f>
        <v>0.34482758620689657</v>
      </c>
      <c r="M462" s="1">
        <v>29</v>
      </c>
      <c r="N462" s="1">
        <f>IF(ISBLANK(J462),0,J462/100*9.8*1/(L462*6)*2*PI())</f>
        <v>8.8069314055633878</v>
      </c>
      <c r="O462" s="1">
        <f>IF(ISBLANK($C462),0,N462/($C462/1000))</f>
        <v>91.73886880795196</v>
      </c>
      <c r="P462" s="1"/>
      <c r="Q462" s="1"/>
      <c r="R462" s="1"/>
      <c r="S462" s="1"/>
      <c r="T462" s="1">
        <f>IF(ISBLANK(P462),0,P462/100*9.8*1/(R462*6)*2*PI())</f>
        <v>0</v>
      </c>
      <c r="U462" s="1">
        <f>IF(ISBLANK($C462),0,T462/($C462/1000))</f>
        <v>0</v>
      </c>
      <c r="X462" s="1">
        <f>IF(ISBLANK(V462),0,V462/100*9.8*1/(W462*6)*2*PI())</f>
        <v>0</v>
      </c>
      <c r="Y462" s="1">
        <f>IF(ISBLANK($C462),0,X462/($C462/1000))</f>
        <v>0</v>
      </c>
      <c r="AB462" s="1"/>
      <c r="AC462" s="1"/>
      <c r="AD462" s="1">
        <f>IF(ISBLANK(Z462),0,Z462/100*9.8*1/(AB462*6)*2*PI())</f>
        <v>0</v>
      </c>
      <c r="AE462" s="1">
        <f>IF(ISBLANK($C462),0,AD462/($C462/1000))</f>
        <v>0</v>
      </c>
      <c r="AH462" s="1">
        <f>IF(ISBLANK(AF462),0,AF462/100*9.8*1/(AG462*6)*2*PI())</f>
        <v>0</v>
      </c>
      <c r="AI462" s="1">
        <f>IF(ISBLANK($C462),0,AH462/($C462/1000))</f>
        <v>0</v>
      </c>
      <c r="AN462" s="1">
        <f>IF(ISBLANK(AJ462),0,AJ462/100*9.8*1/(AL462*6)*2*PI())</f>
        <v>0</v>
      </c>
      <c r="AO462" s="1">
        <f>IF(ISBLANK($C462),0,AN462/($C462/1000))</f>
        <v>0</v>
      </c>
      <c r="AR462" s="1"/>
      <c r="AS462" s="1"/>
      <c r="AT462" s="1">
        <f>IF(ISBLANK(AP462),0,AP462/100*9.8*1/(AR462*6)*2*PI())</f>
        <v>0</v>
      </c>
      <c r="AU462" s="1">
        <f>IF(ISBLANK($C462),0,AT462/($C462/1000))</f>
        <v>0</v>
      </c>
      <c r="AX462" s="1">
        <f>IF(ISBLANK(AV462),0,AV462/100*9.8*1/(AW462*6)*2*PI())</f>
        <v>0</v>
      </c>
      <c r="AY462" s="1">
        <f>IF(ISBLANK($C462),0,AX462/($C462/1000))</f>
        <v>0</v>
      </c>
      <c r="BB462" s="1">
        <f>IF(ISBLANK(AZ462),0,AZ462/100*9.8*1/(BA462*6)*2*PI())</f>
        <v>0</v>
      </c>
      <c r="BC462" s="1">
        <f>IF(ISBLANK($C462),0,BB462/($C462/1000))</f>
        <v>0</v>
      </c>
      <c r="BF462" s="1">
        <f>IF(ISBLANK(BD462),0,BD462/100*9.8*1/(BE462*6)*2*PI())</f>
        <v>0</v>
      </c>
      <c r="BG462" s="1">
        <f>IF(ISBLANK($C462),0,BF462/($C462/1000))</f>
        <v>0</v>
      </c>
      <c r="BL462" s="1">
        <f>IF(ISBLANK(BH462),0,BH462/100*9.8*1/(BJ462*6)*2*PI())</f>
        <v>0</v>
      </c>
      <c r="BM462" s="1">
        <f>IF(ISBLANK($C462),0,BL462/($C462/1000))</f>
        <v>0</v>
      </c>
      <c r="BP462" s="1">
        <f>IF(ISBLANK(BN462),0,BN462/100*9.8*1/(BO462*6)*2*PI())</f>
        <v>0</v>
      </c>
      <c r="BQ462" s="1">
        <f>IF(ISBLANK($C462),0,BP462/($C462/1000))</f>
        <v>0</v>
      </c>
      <c r="BR462" s="9" t="s">
        <v>1041</v>
      </c>
    </row>
    <row r="463" spans="1:71" ht="13.5" customHeight="1">
      <c r="A463" s="1" t="s">
        <v>25</v>
      </c>
      <c r="B463" s="5" t="s">
        <v>950</v>
      </c>
      <c r="C463">
        <v>185</v>
      </c>
      <c r="D463" s="1">
        <f>IF(ISBLANK(E463),0,E463/9.8*100)</f>
        <v>70.408163265306129</v>
      </c>
      <c r="E463">
        <v>6.9</v>
      </c>
      <c r="F463" s="1">
        <f>IF(ISBLANK(G463),0,(1/(G463*6))*60)</f>
        <v>0.1388888888888889</v>
      </c>
      <c r="G463" s="1">
        <v>72</v>
      </c>
      <c r="H463" s="1">
        <f>IF(ISBLANK(D463),0,D463/100*9.8*1/(F463*6)*2*PI())</f>
        <v>52.024774343446978</v>
      </c>
      <c r="I463" s="1">
        <f>IF(ISBLANK($C463),0,H463/($C463/1000))</f>
        <v>281.21499645106474</v>
      </c>
      <c r="J463" s="1">
        <f>IF(ISBLANK(K463),0,K463/9.8*100)</f>
        <v>65.306122448979593</v>
      </c>
      <c r="K463">
        <v>6.4</v>
      </c>
      <c r="L463" s="1">
        <f>IF((ISBLANK(M463)),0,(1/(M463*6))*60)</f>
        <v>0.14925373134328357</v>
      </c>
      <c r="M463" s="1">
        <v>67</v>
      </c>
      <c r="N463" s="1">
        <f>IF(ISBLANK(J463),0,J463/100*9.8*1/(L463*6)*2*PI())</f>
        <v>44.903830995310116</v>
      </c>
      <c r="O463" s="1">
        <f>IF(ISBLANK($C463),0,N463/($C463/1000))</f>
        <v>242.72341078546009</v>
      </c>
      <c r="P463" s="1"/>
      <c r="Q463" s="1"/>
      <c r="R463" s="1"/>
      <c r="S463" s="1"/>
      <c r="T463" s="1">
        <f>IF(ISBLANK(P463),0,P463/100*9.8*1/(R463*6)*2*PI())</f>
        <v>0</v>
      </c>
      <c r="U463" s="1">
        <f>IF(ISBLANK($C463),0,T463/($C463/1000))</f>
        <v>0</v>
      </c>
      <c r="X463" s="1">
        <f>IF(ISBLANK(V463),0,V463/100*9.8*1/(W463*6)*2*PI())</f>
        <v>0</v>
      </c>
      <c r="Y463" s="1">
        <f>IF(ISBLANK($C463),0,X463/($C463/1000))</f>
        <v>0</v>
      </c>
      <c r="AB463" s="1"/>
      <c r="AC463" s="1"/>
      <c r="AD463" s="1">
        <f>IF(ISBLANK(Z463),0,Z463/100*9.8*1/(AB463*6)*2*PI())</f>
        <v>0</v>
      </c>
      <c r="AE463" s="1">
        <f>IF(ISBLANK($C463),0,AD463/($C463/1000))</f>
        <v>0</v>
      </c>
      <c r="AH463" s="1">
        <f>IF(ISBLANK(AF463),0,AF463/100*9.8*1/(AG463*6)*2*PI())</f>
        <v>0</v>
      </c>
      <c r="AI463" s="1">
        <f>IF(ISBLANK($C463),0,AH463/($C463/1000))</f>
        <v>0</v>
      </c>
      <c r="AN463" s="1">
        <f>IF(ISBLANK(AJ463),0,AJ463/100*9.8*1/(AL463*6)*2*PI())</f>
        <v>0</v>
      </c>
      <c r="AO463" s="1">
        <f>IF(ISBLANK($C463),0,AN463/($C463/1000))</f>
        <v>0</v>
      </c>
      <c r="AR463" s="1"/>
      <c r="AS463" s="1"/>
      <c r="AT463" s="1">
        <f>IF(ISBLANK(AP463),0,AP463/100*9.8*1/(AR463*6)*2*PI())</f>
        <v>0</v>
      </c>
      <c r="AU463" s="1">
        <f>IF(ISBLANK($C463),0,AT463/($C463/1000))</f>
        <v>0</v>
      </c>
      <c r="AX463" s="1">
        <f>IF(ISBLANK(AV463),0,AV463/100*9.8*1/(AW463*6)*2*PI())</f>
        <v>0</v>
      </c>
      <c r="AY463" s="1">
        <f>IF(ISBLANK($C463),0,AX463/($C463/1000))</f>
        <v>0</v>
      </c>
      <c r="BB463" s="1">
        <f>IF(ISBLANK(AZ463),0,AZ463/100*9.8*1/(BA463*6)*2*PI())</f>
        <v>0</v>
      </c>
      <c r="BC463" s="1">
        <f>IF(ISBLANK($C463),0,BB463/($C463/1000))</f>
        <v>0</v>
      </c>
      <c r="BF463" s="1">
        <f>IF(ISBLANK(BD463),0,BD463/100*9.8*1/(BE463*6)*2*PI())</f>
        <v>0</v>
      </c>
      <c r="BG463" s="1">
        <f>IF(ISBLANK($C463),0,BF463/($C463/1000))</f>
        <v>0</v>
      </c>
      <c r="BL463" s="1">
        <f>IF(ISBLANK(BH463),0,BH463/100*9.8*1/(BJ463*6)*2*PI())</f>
        <v>0</v>
      </c>
      <c r="BM463" s="1">
        <f>IF(ISBLANK($C463),0,BL463/($C463/1000))</f>
        <v>0</v>
      </c>
      <c r="BP463" s="1">
        <f>IF(ISBLANK(BN463),0,BN463/100*9.8*1/(BO463*6)*2*PI())</f>
        <v>0</v>
      </c>
      <c r="BQ463" s="1">
        <f>IF(ISBLANK($C463),0,BP463/($C463/1000))</f>
        <v>0</v>
      </c>
      <c r="BR463" s="9" t="s">
        <v>1041</v>
      </c>
    </row>
    <row r="464" spans="1:71" ht="13.5" customHeight="1">
      <c r="A464" s="1" t="s">
        <v>25</v>
      </c>
      <c r="B464" s="5" t="s">
        <v>949</v>
      </c>
      <c r="C464">
        <v>185</v>
      </c>
      <c r="D464" s="1">
        <f>IF(ISBLANK(E464),0,E464/9.8*100)</f>
        <v>96.938775510204081</v>
      </c>
      <c r="E464">
        <v>9.5</v>
      </c>
      <c r="F464" s="1">
        <f>IF(ISBLANK(G464),0,(1/(G464*6))*60)</f>
        <v>0.25</v>
      </c>
      <c r="G464" s="1">
        <v>40</v>
      </c>
      <c r="H464" s="1">
        <f>IF(ISBLANK(D464),0,D464/100*9.8*1/(F464*6)*2*PI())</f>
        <v>39.79350694547071</v>
      </c>
      <c r="I464" s="1">
        <f>IF(ISBLANK($C464),0,H464/($C464/1000))</f>
        <v>215.10003754308494</v>
      </c>
      <c r="J464" s="1">
        <f>IF(ISBLANK(K464),0,K464/9.8*100)</f>
        <v>89.795918367346943</v>
      </c>
      <c r="K464">
        <v>8.8000000000000007</v>
      </c>
      <c r="L464" s="1">
        <f>IF((ISBLANK(M464)),0,(1/(M464*6))*60)</f>
        <v>0.27027027027027029</v>
      </c>
      <c r="M464" s="1">
        <v>37</v>
      </c>
      <c r="N464" s="1">
        <f>IF(ISBLANK(J464),0,J464/100*9.8*1/(L464*6)*2*PI())</f>
        <v>34.096752266961225</v>
      </c>
      <c r="O464" s="1">
        <f>IF(ISBLANK($C464),0,N464/($C464/1000))</f>
        <v>184.30676901060122</v>
      </c>
      <c r="P464" s="1"/>
      <c r="Q464" s="1"/>
      <c r="R464" s="1"/>
      <c r="S464" s="1"/>
      <c r="T464" s="1">
        <f>IF(ISBLANK(P464),0,P464/100*9.8*1/(R464*6)*2*PI())</f>
        <v>0</v>
      </c>
      <c r="U464" s="1">
        <f>IF(ISBLANK($C464),0,T464/($C464/1000))</f>
        <v>0</v>
      </c>
      <c r="X464" s="1">
        <f>IF(ISBLANK(V464),0,V464/100*9.8*1/(W464*6)*2*PI())</f>
        <v>0</v>
      </c>
      <c r="Y464" s="1">
        <f>IF(ISBLANK($C464),0,X464/($C464/1000))</f>
        <v>0</v>
      </c>
      <c r="AB464" s="1"/>
      <c r="AC464" s="1"/>
      <c r="AD464" s="1">
        <f>IF(ISBLANK(Z464),0,Z464/100*9.8*1/(AB464*6)*2*PI())</f>
        <v>0</v>
      </c>
      <c r="AE464" s="1">
        <f>IF(ISBLANK($C464),0,AD464/($C464/1000))</f>
        <v>0</v>
      </c>
      <c r="AH464" s="1">
        <f>IF(ISBLANK(AF464),0,AF464/100*9.8*1/(AG464*6)*2*PI())</f>
        <v>0</v>
      </c>
      <c r="AI464" s="1">
        <f>IF(ISBLANK($C464),0,AH464/($C464/1000))</f>
        <v>0</v>
      </c>
      <c r="AN464" s="1">
        <f>IF(ISBLANK(AJ464),0,AJ464/100*9.8*1/(AL464*6)*2*PI())</f>
        <v>0</v>
      </c>
      <c r="AO464" s="1">
        <f>IF(ISBLANK($C464),0,AN464/($C464/1000))</f>
        <v>0</v>
      </c>
      <c r="AR464" s="1"/>
      <c r="AS464" s="1"/>
      <c r="AT464" s="1">
        <f>IF(ISBLANK(AP464),0,AP464/100*9.8*1/(AR464*6)*2*PI())</f>
        <v>0</v>
      </c>
      <c r="AU464" s="1">
        <f>IF(ISBLANK($C464),0,AT464/($C464/1000))</f>
        <v>0</v>
      </c>
      <c r="AX464" s="1">
        <f>IF(ISBLANK(AV464),0,AV464/100*9.8*1/(AW464*6)*2*PI())</f>
        <v>0</v>
      </c>
      <c r="AY464" s="1">
        <f>IF(ISBLANK($C464),0,AX464/($C464/1000))</f>
        <v>0</v>
      </c>
      <c r="BB464" s="1">
        <f>IF(ISBLANK(AZ464),0,AZ464/100*9.8*1/(BA464*6)*2*PI())</f>
        <v>0</v>
      </c>
      <c r="BC464" s="1">
        <f>IF(ISBLANK($C464),0,BB464/($C464/1000))</f>
        <v>0</v>
      </c>
      <c r="BF464" s="1">
        <f>IF(ISBLANK(BD464),0,BD464/100*9.8*1/(BE464*6)*2*PI())</f>
        <v>0</v>
      </c>
      <c r="BG464" s="1">
        <f>IF(ISBLANK($C464),0,BF464/($C464/1000))</f>
        <v>0</v>
      </c>
      <c r="BL464" s="1">
        <f>IF(ISBLANK(BH464),0,BH464/100*9.8*1/(BJ464*6)*2*PI())</f>
        <v>0</v>
      </c>
      <c r="BM464" s="1">
        <f>IF(ISBLANK($C464),0,BL464/($C464/1000))</f>
        <v>0</v>
      </c>
      <c r="BP464" s="1">
        <f>IF(ISBLANK(BN464),0,BN464/100*9.8*1/(BO464*6)*2*PI())</f>
        <v>0</v>
      </c>
      <c r="BQ464" s="1">
        <f>IF(ISBLANK($C464),0,BP464/($C464/1000))</f>
        <v>0</v>
      </c>
      <c r="BR464" s="9" t="s">
        <v>1041</v>
      </c>
    </row>
    <row r="465" spans="1:71" ht="13.5" customHeight="1">
      <c r="A465" s="1" t="s">
        <v>630</v>
      </c>
      <c r="B465" s="1" t="s">
        <v>808</v>
      </c>
      <c r="C465" s="1">
        <v>8.6</v>
      </c>
      <c r="H465" s="1">
        <f>IF(ISBLANK(D465),0,D465/100*9.8*1/(F465*6)*2*PI())</f>
        <v>0</v>
      </c>
      <c r="I465" s="1">
        <f>IF(ISBLANK($C465),0,H465/($C465/1000))</f>
        <v>0</v>
      </c>
      <c r="M465" s="1"/>
      <c r="N465" s="1">
        <f>IF(ISBLANK(J465),0,J465/100*9.8*1/(L465*6)*2*PI())</f>
        <v>0</v>
      </c>
      <c r="O465" s="1">
        <f>IF(ISBLANK($C465),0,N465/($C465/1000))</f>
        <v>0</v>
      </c>
      <c r="P465" s="1"/>
      <c r="Q465" s="1"/>
      <c r="R465" s="1"/>
      <c r="S465" s="1"/>
      <c r="T465" s="1">
        <f>IF(ISBLANK(P465),0,P465/100*9.8*1/(R465*6)*2*PI())</f>
        <v>0</v>
      </c>
      <c r="U465" s="1">
        <f>IF(ISBLANK($C465),0,T465/($C465/1000))</f>
        <v>0</v>
      </c>
      <c r="X465" s="1">
        <f>IF(ISBLANK(V465),0,V465/100*9.8*1/(W465*6)*2*PI())</f>
        <v>0</v>
      </c>
      <c r="Y465" s="1">
        <f>IF(ISBLANK($C465),0,X465/($C465/1000))</f>
        <v>0</v>
      </c>
      <c r="AC465" s="1"/>
      <c r="AD465" s="1">
        <f>IF(ISBLANK(Z465),0,Z465/100*9.8*1/(AB465*6)*2*PI())</f>
        <v>0</v>
      </c>
      <c r="AE465" s="1">
        <f>IF(ISBLANK($C465),0,AD465/($C465/1000))</f>
        <v>0</v>
      </c>
      <c r="AH465" s="1">
        <f>IF(ISBLANK(AF465),0,AF465/100*9.8*1/(AG465*6)*2*PI())</f>
        <v>0</v>
      </c>
      <c r="AI465" s="1">
        <f>IF(ISBLANK($C465),0,AH465/($C465/1000))</f>
        <v>0</v>
      </c>
      <c r="AJ465" s="1">
        <v>2</v>
      </c>
      <c r="AK465" s="1"/>
      <c r="AL465" s="1">
        <v>0.1</v>
      </c>
      <c r="AM465" s="1"/>
      <c r="AN465" s="1">
        <f>IF(ISBLANK(AJ465),0,AJ465/100*9.8*1/(AL465*6)*2*PI())</f>
        <v>2.0525072003453313</v>
      </c>
      <c r="AO465" s="1">
        <f>IF(ISBLANK($C465),0,AN465/($C465/1000))</f>
        <v>238.66362794713154</v>
      </c>
      <c r="AT465" s="1">
        <f>IF(ISBLANK(AP465),0,AP465/100*9.8*1/(AR465*6)*2*PI())</f>
        <v>0</v>
      </c>
      <c r="AU465" s="1">
        <f>IF(ISBLANK($C465),0,AT465/($C465/1000))</f>
        <v>0</v>
      </c>
      <c r="AV465" s="1">
        <v>1.6</v>
      </c>
      <c r="AW465" s="1">
        <v>0.12</v>
      </c>
      <c r="AX465" s="1">
        <f>IF(ISBLANK(AV465),0,AV465/100*9.8*1/(AW465*6)*2*PI())</f>
        <v>1.3683381335635545</v>
      </c>
      <c r="AY465" s="1">
        <f>IF(ISBLANK($C465),0,AX465/($C465/1000))</f>
        <v>159.10908529808773</v>
      </c>
      <c r="BB465" s="1">
        <f>IF(ISBLANK(AZ465),0,AZ465/100*9.8*1/(BA465*6)*2*PI())</f>
        <v>0</v>
      </c>
      <c r="BC465" s="1">
        <f>IF(ISBLANK($C465),0,BB465/($C465/1000))</f>
        <v>0</v>
      </c>
      <c r="BF465" s="1">
        <f>IF(ISBLANK(BD465),0,BD465/100*9.8*1/(BE465*6)*2*PI())</f>
        <v>0</v>
      </c>
      <c r="BG465" s="1">
        <f>IF(ISBLANK($C465),0,BF465/($C465/1000))</f>
        <v>0</v>
      </c>
      <c r="BL465" s="1">
        <f>IF(ISBLANK(BH465),0,BH465/100*9.8*1/(BJ465*6)*2*PI())</f>
        <v>0</v>
      </c>
      <c r="BM465" s="1">
        <f>IF(ISBLANK($C465),0,BL465/($C465/1000))</f>
        <v>0</v>
      </c>
      <c r="BP465" s="1">
        <f>IF(ISBLANK(BN465),0,BN465/100*9.8*1/(BO465*6)*2*PI())</f>
        <v>0</v>
      </c>
      <c r="BQ465" s="1">
        <f>IF(ISBLANK($C465),0,BP465/($C465/1000))</f>
        <v>0</v>
      </c>
      <c r="BR465" s="3" t="s">
        <v>809</v>
      </c>
    </row>
    <row r="466" spans="1:71" ht="13.5" customHeight="1">
      <c r="A466" s="1" t="s">
        <v>630</v>
      </c>
      <c r="B466" s="1" t="s">
        <v>858</v>
      </c>
      <c r="C466" s="1">
        <v>13</v>
      </c>
      <c r="H466" s="1">
        <f>IF(ISBLANK(D466),0,D466/100*9.8*1/(F466*6)*2*PI())</f>
        <v>0</v>
      </c>
      <c r="I466" s="1">
        <f>IF(ISBLANK($C466),0,H466/($C466/1000))</f>
        <v>0</v>
      </c>
      <c r="M466" s="1"/>
      <c r="N466" s="1">
        <f>IF(ISBLANK(J466),0,J466/100*9.8*1/(L466*6)*2*PI())</f>
        <v>0</v>
      </c>
      <c r="O466" s="1">
        <f>IF(ISBLANK($C466),0,N466/($C466/1000))</f>
        <v>0</v>
      </c>
      <c r="P466" s="1"/>
      <c r="Q466" s="1"/>
      <c r="R466" s="1"/>
      <c r="S466" s="1"/>
      <c r="T466" s="1">
        <f>IF(ISBLANK(P466),0,P466/100*9.8*1/(R466*6)*2*PI())</f>
        <v>0</v>
      </c>
      <c r="U466" s="1">
        <f>IF(ISBLANK($C466),0,T466/($C466/1000))</f>
        <v>0</v>
      </c>
      <c r="X466" s="1">
        <f>IF(ISBLANK(V466),0,V466/100*9.8*1/(W466*6)*2*PI())</f>
        <v>0</v>
      </c>
      <c r="Y466" s="1">
        <f>IF(ISBLANK($C466),0,X466/($C466/1000))</f>
        <v>0</v>
      </c>
      <c r="AC466" s="1"/>
      <c r="AD466" s="1">
        <f>IF(ISBLANK(Z466),0,Z466/100*9.8*1/(AB466*6)*2*PI())</f>
        <v>0</v>
      </c>
      <c r="AE466" s="1">
        <f>IF(ISBLANK($C466),0,AD466/($C466/1000))</f>
        <v>0</v>
      </c>
      <c r="AH466" s="1">
        <f>IF(ISBLANK(AF466),0,AF466/100*9.8*1/(AG466*6)*2*PI())</f>
        <v>0</v>
      </c>
      <c r="AI466" s="1">
        <f>IF(ISBLANK($C466),0,AH466/($C466/1000))</f>
        <v>0</v>
      </c>
      <c r="AJ466" s="1">
        <v>2</v>
      </c>
      <c r="AK466" s="1"/>
      <c r="AL466" s="1">
        <v>0.1</v>
      </c>
      <c r="AM466" s="1"/>
      <c r="AN466" s="1">
        <f>IF(ISBLANK(AJ466),0,AJ466/100*9.8*1/(AL466*6)*2*PI())</f>
        <v>2.0525072003453313</v>
      </c>
      <c r="AO466" s="1">
        <f>IF(ISBLANK($C466),0,AN466/($C466/1000))</f>
        <v>157.88516925733319</v>
      </c>
      <c r="AT466" s="1">
        <f>IF(ISBLANK(AP466),0,AP466/100*9.8*1/(AR466*6)*2*PI())</f>
        <v>0</v>
      </c>
      <c r="AU466" s="1">
        <f>IF(ISBLANK($C466),0,AT466/($C466/1000))</f>
        <v>0</v>
      </c>
      <c r="AV466" s="1">
        <v>1.6</v>
      </c>
      <c r="AW466" s="1">
        <v>0.12</v>
      </c>
      <c r="AX466" s="1">
        <f>IF(ISBLANK(AV466),0,AV466/100*9.8*1/(AW466*6)*2*PI())</f>
        <v>1.3683381335635545</v>
      </c>
      <c r="AY466" s="1">
        <f>IF(ISBLANK($C466),0,AX466/($C466/1000))</f>
        <v>105.25677950488881</v>
      </c>
      <c r="BB466" s="1">
        <f>IF(ISBLANK(AZ466),0,AZ466/100*9.8*1/(BA466*6)*2*PI())</f>
        <v>0</v>
      </c>
      <c r="BC466" s="1">
        <f>IF(ISBLANK($C466),0,BB466/($C466/1000))</f>
        <v>0</v>
      </c>
      <c r="BF466" s="1">
        <f>IF(ISBLANK(BD466),0,BD466/100*9.8*1/(BE466*6)*2*PI())</f>
        <v>0</v>
      </c>
      <c r="BG466" s="1">
        <f>IF(ISBLANK($C466),0,BF466/($C466/1000))</f>
        <v>0</v>
      </c>
      <c r="BL466" s="1">
        <f>IF(ISBLANK(BH466),0,BH466/100*9.8*1/(BJ466*6)*2*PI())</f>
        <v>0</v>
      </c>
      <c r="BM466" s="1">
        <f>IF(ISBLANK($C466),0,BL466/($C466/1000))</f>
        <v>0</v>
      </c>
      <c r="BP466" s="1">
        <f>IF(ISBLANK(BN466),0,BN466/100*9.8*1/(BO466*6)*2*PI())</f>
        <v>0</v>
      </c>
      <c r="BQ466" s="1">
        <f>IF(ISBLANK($C466),0,BP466/($C466/1000))</f>
        <v>0</v>
      </c>
      <c r="BR466" s="3" t="s">
        <v>859</v>
      </c>
    </row>
    <row r="467" spans="1:71" ht="13.5" customHeight="1">
      <c r="A467" s="1" t="s">
        <v>630</v>
      </c>
      <c r="B467" s="1" t="s">
        <v>804</v>
      </c>
      <c r="C467" s="1">
        <v>11.6</v>
      </c>
      <c r="H467" s="1">
        <f>IF(ISBLANK(D467),0,D467/100*9.8*1/(F467*6)*2*PI())</f>
        <v>0</v>
      </c>
      <c r="I467" s="1">
        <f>IF(ISBLANK($C467),0,H467/($C467/1000))</f>
        <v>0</v>
      </c>
      <c r="M467" s="1"/>
      <c r="N467" s="1">
        <f>IF(ISBLANK(J467),0,J467/100*9.8*1/(L467*6)*2*PI())</f>
        <v>0</v>
      </c>
      <c r="O467" s="1">
        <f>IF(ISBLANK($C467),0,N467/($C467/1000))</f>
        <v>0</v>
      </c>
      <c r="P467" s="1"/>
      <c r="Q467" s="1"/>
      <c r="R467" s="1"/>
      <c r="S467" s="1"/>
      <c r="T467" s="1">
        <f>IF(ISBLANK(P467),0,P467/100*9.8*1/(R467*6)*2*PI())</f>
        <v>0</v>
      </c>
      <c r="U467" s="1">
        <f>IF(ISBLANK($C467),0,T467/($C467/1000))</f>
        <v>0</v>
      </c>
      <c r="X467" s="1">
        <f>IF(ISBLANK(V467),0,V467/100*9.8*1/(W467*6)*2*PI())</f>
        <v>0</v>
      </c>
      <c r="Y467" s="1">
        <f>IF(ISBLANK($C467),0,X467/($C467/1000))</f>
        <v>0</v>
      </c>
      <c r="AC467" s="1"/>
      <c r="AD467" s="1">
        <f>IF(ISBLANK(Z467),0,Z467/100*9.8*1/(AB467*6)*2*PI())</f>
        <v>0</v>
      </c>
      <c r="AE467" s="1">
        <f>IF(ISBLANK($C467),0,AD467/($C467/1000))</f>
        <v>0</v>
      </c>
      <c r="AH467" s="1">
        <f>IF(ISBLANK(AF467),0,AF467/100*9.8*1/(AG467*6)*2*PI())</f>
        <v>0</v>
      </c>
      <c r="AI467" s="1">
        <f>IF(ISBLANK($C467),0,AH467/($C467/1000))</f>
        <v>0</v>
      </c>
      <c r="AJ467" s="1">
        <v>2.5</v>
      </c>
      <c r="AK467" s="1"/>
      <c r="AL467" s="1">
        <v>0.09</v>
      </c>
      <c r="AM467" s="1"/>
      <c r="AN467" s="1">
        <f>IF(ISBLANK(AJ467),0,AJ467/100*9.8*1/(AL467*6)*2*PI())</f>
        <v>2.8507044449240717</v>
      </c>
      <c r="AO467" s="1">
        <f>IF(ISBLANK($C467),0,AN467/($C467/1000))</f>
        <v>245.75038318310965</v>
      </c>
      <c r="AT467" s="1">
        <f>IF(ISBLANK(AP467),0,AP467/100*9.8*1/(AR467*6)*2*PI())</f>
        <v>0</v>
      </c>
      <c r="AU467" s="1">
        <f>IF(ISBLANK($C467),0,AT467/($C467/1000))</f>
        <v>0</v>
      </c>
      <c r="AV467" s="1">
        <v>2.2000000000000002</v>
      </c>
      <c r="AW467" s="1">
        <v>0.11</v>
      </c>
      <c r="AX467" s="1">
        <f>IF(ISBLANK(AV467),0,AV467/100*9.8*1/(AW467*6)*2*PI())</f>
        <v>2.0525072003453317</v>
      </c>
      <c r="AY467" s="1">
        <f>IF(ISBLANK($C467),0,AX467/($C467/1000))</f>
        <v>176.94027589183895</v>
      </c>
      <c r="BB467" s="1">
        <f>IF(ISBLANK(AZ467),0,AZ467/100*9.8*1/(BA467*6)*2*PI())</f>
        <v>0</v>
      </c>
      <c r="BC467" s="1">
        <f>IF(ISBLANK($C467),0,BB467/($C467/1000))</f>
        <v>0</v>
      </c>
      <c r="BF467" s="1">
        <f>IF(ISBLANK(BD467),0,BD467/100*9.8*1/(BE467*6)*2*PI())</f>
        <v>0</v>
      </c>
      <c r="BG467" s="1">
        <f>IF(ISBLANK($C467),0,BF467/($C467/1000))</f>
        <v>0</v>
      </c>
      <c r="BL467" s="1">
        <f>IF(ISBLANK(BH467),0,BH467/100*9.8*1/(BJ467*6)*2*PI())</f>
        <v>0</v>
      </c>
      <c r="BM467" s="1">
        <f>IF(ISBLANK($C467),0,BL467/($C467/1000))</f>
        <v>0</v>
      </c>
      <c r="BP467" s="1">
        <f>IF(ISBLANK(BN467),0,BN467/100*9.8*1/(BO467*6)*2*PI())</f>
        <v>0</v>
      </c>
      <c r="BQ467" s="1">
        <f>IF(ISBLANK($C467),0,BP467/($C467/1000))</f>
        <v>0</v>
      </c>
      <c r="BR467" s="3" t="s">
        <v>805</v>
      </c>
    </row>
    <row r="468" spans="1:71" ht="13.5" customHeight="1">
      <c r="A468" s="1" t="s">
        <v>630</v>
      </c>
      <c r="B468" s="1" t="s">
        <v>814</v>
      </c>
      <c r="C468" s="1">
        <v>14.8</v>
      </c>
      <c r="H468" s="1">
        <f>IF(ISBLANK(D468),0,D468/100*9.8*1/(F468*6)*2*PI())</f>
        <v>0</v>
      </c>
      <c r="I468" s="1">
        <f>IF(ISBLANK($C468),0,H468/($C468/1000))</f>
        <v>0</v>
      </c>
      <c r="M468" s="1"/>
      <c r="N468" s="1">
        <f>IF(ISBLANK(J468),0,J468/100*9.8*1/(L468*6)*2*PI())</f>
        <v>0</v>
      </c>
      <c r="O468" s="1">
        <f>IF(ISBLANK($C468),0,N468/($C468/1000))</f>
        <v>0</v>
      </c>
      <c r="P468" s="1"/>
      <c r="Q468" s="1"/>
      <c r="R468" s="1"/>
      <c r="S468" s="1"/>
      <c r="T468" s="1">
        <f>IF(ISBLANK(P468),0,P468/100*9.8*1/(R468*6)*2*PI())</f>
        <v>0</v>
      </c>
      <c r="U468" s="1">
        <f>IF(ISBLANK($C468),0,T468/($C468/1000))</f>
        <v>0</v>
      </c>
      <c r="X468" s="1">
        <f>IF(ISBLANK(V468),0,V468/100*9.8*1/(W468*6)*2*PI())</f>
        <v>0</v>
      </c>
      <c r="Y468" s="1">
        <f>IF(ISBLANK($C468),0,X468/($C468/1000))</f>
        <v>0</v>
      </c>
      <c r="AC468" s="1"/>
      <c r="AD468" s="1">
        <f>IF(ISBLANK(Z468),0,Z468/100*9.8*1/(AB468*6)*2*PI())</f>
        <v>0</v>
      </c>
      <c r="AE468" s="1">
        <f>IF(ISBLANK($C468),0,AD468/($C468/1000))</f>
        <v>0</v>
      </c>
      <c r="AH468" s="1">
        <f>IF(ISBLANK(AF468),0,AF468/100*9.8*1/(AG468*6)*2*PI())</f>
        <v>0</v>
      </c>
      <c r="AI468" s="1">
        <f>IF(ISBLANK($C468),0,AH468/($C468/1000))</f>
        <v>0</v>
      </c>
      <c r="AJ468" s="1">
        <v>2.6</v>
      </c>
      <c r="AK468" s="1"/>
      <c r="AL468" s="1">
        <v>0.08</v>
      </c>
      <c r="AM468" s="1"/>
      <c r="AN468" s="1">
        <f>IF(ISBLANK(AJ468),0,AJ468/100*9.8*1/(AL468*6)*2*PI())</f>
        <v>3.3353242005611641</v>
      </c>
      <c r="AO468" s="1">
        <f>IF(ISBLANK($C468),0,AN468/($C468/1000))</f>
        <v>225.35974328115972</v>
      </c>
      <c r="AT468" s="1">
        <f>IF(ISBLANK(AP468),0,AP468/100*9.8*1/(AR468*6)*2*PI())</f>
        <v>0</v>
      </c>
      <c r="AU468" s="1">
        <f>IF(ISBLANK($C468),0,AT468/($C468/1000))</f>
        <v>0</v>
      </c>
      <c r="AV468" s="1">
        <v>2.2999999999999998</v>
      </c>
      <c r="AW468" s="1">
        <v>0.1</v>
      </c>
      <c r="AX468" s="1">
        <f>IF(ISBLANK(AV468),0,AV468/100*9.8*1/(AW468*6)*2*PI())</f>
        <v>2.360383280397131</v>
      </c>
      <c r="AY468" s="1">
        <f>IF(ISBLANK($C468),0,AX468/($C468/1000))</f>
        <v>159.48535678358994</v>
      </c>
      <c r="BB468" s="1">
        <f>IF(ISBLANK(AZ468),0,AZ468/100*9.8*1/(BA468*6)*2*PI())</f>
        <v>0</v>
      </c>
      <c r="BC468" s="1">
        <f>IF(ISBLANK($C468),0,BB468/($C468/1000))</f>
        <v>0</v>
      </c>
      <c r="BF468" s="1">
        <f>IF(ISBLANK(BD468),0,BD468/100*9.8*1/(BE468*6)*2*PI())</f>
        <v>0</v>
      </c>
      <c r="BG468" s="1">
        <f>IF(ISBLANK($C468),0,BF468/($C468/1000))</f>
        <v>0</v>
      </c>
      <c r="BL468" s="1">
        <f>IF(ISBLANK(BH468),0,BH468/100*9.8*1/(BJ468*6)*2*PI())</f>
        <v>0</v>
      </c>
      <c r="BM468" s="1">
        <f>IF(ISBLANK($C468),0,BL468/($C468/1000))</f>
        <v>0</v>
      </c>
      <c r="BP468" s="1">
        <f>IF(ISBLANK(BN468),0,BN468/100*9.8*1/(BO468*6)*2*PI())</f>
        <v>0</v>
      </c>
      <c r="BQ468" s="1">
        <f>IF(ISBLANK($C468),0,BP468/($C468/1000))</f>
        <v>0</v>
      </c>
      <c r="BR468" s="3" t="s">
        <v>815</v>
      </c>
    </row>
    <row r="469" spans="1:71" ht="13.5" customHeight="1">
      <c r="A469" s="1" t="s">
        <v>630</v>
      </c>
      <c r="B469" s="1" t="s">
        <v>846</v>
      </c>
      <c r="C469" s="1">
        <v>17</v>
      </c>
      <c r="H469" s="1">
        <f>IF(ISBLANK(D469),0,D469/100*9.8*1/(F469*6)*2*PI())</f>
        <v>0</v>
      </c>
      <c r="I469" s="1">
        <f>IF(ISBLANK($C469),0,H469/($C469/1000))</f>
        <v>0</v>
      </c>
      <c r="M469" s="1"/>
      <c r="N469" s="1">
        <f>IF(ISBLANK(J469),0,J469/100*9.8*1/(L469*6)*2*PI())</f>
        <v>0</v>
      </c>
      <c r="O469" s="1">
        <f>IF(ISBLANK($C469),0,N469/($C469/1000))</f>
        <v>0</v>
      </c>
      <c r="P469" s="1"/>
      <c r="Q469" s="1"/>
      <c r="R469" s="1"/>
      <c r="S469" s="1"/>
      <c r="T469" s="1">
        <f>IF(ISBLANK(P469),0,P469/100*9.8*1/(R469*6)*2*PI())</f>
        <v>0</v>
      </c>
      <c r="U469" s="1">
        <f>IF(ISBLANK($C469),0,T469/($C469/1000))</f>
        <v>0</v>
      </c>
      <c r="X469" s="1">
        <f>IF(ISBLANK(V469),0,V469/100*9.8*1/(W469*6)*2*PI())</f>
        <v>0</v>
      </c>
      <c r="Y469" s="1">
        <f>IF(ISBLANK($C469),0,X469/($C469/1000))</f>
        <v>0</v>
      </c>
      <c r="AC469" s="1"/>
      <c r="AD469" s="1">
        <f>IF(ISBLANK(Z469),0,Z469/100*9.8*1/(AB469*6)*2*PI())</f>
        <v>0</v>
      </c>
      <c r="AE469" s="1">
        <f>IF(ISBLANK($C469),0,AD469/($C469/1000))</f>
        <v>0</v>
      </c>
      <c r="AH469" s="1">
        <f>IF(ISBLANK(AF469),0,AF469/100*9.8*1/(AG469*6)*2*PI())</f>
        <v>0</v>
      </c>
      <c r="AI469" s="1">
        <f>IF(ISBLANK($C469),0,AH469/($C469/1000))</f>
        <v>0</v>
      </c>
      <c r="AJ469" s="1">
        <v>3.5</v>
      </c>
      <c r="AK469" s="1"/>
      <c r="AL469" s="1">
        <v>0.13</v>
      </c>
      <c r="AM469" s="1"/>
      <c r="AN469" s="1">
        <f>IF(ISBLANK(AJ469),0,AJ469/100*9.8*1/(AL469*6)*2*PI())</f>
        <v>2.7629904620033314</v>
      </c>
      <c r="AO469" s="1">
        <f>IF(ISBLANK($C469),0,AN469/($C469/1000))</f>
        <v>162.52885070607832</v>
      </c>
      <c r="AT469" s="1">
        <f>IF(ISBLANK(AP469),0,AP469/100*9.8*1/(AR469*6)*2*PI())</f>
        <v>0</v>
      </c>
      <c r="AU469" s="1">
        <f>IF(ISBLANK($C469),0,AT469/($C469/1000))</f>
        <v>0</v>
      </c>
      <c r="AV469" s="1">
        <v>3</v>
      </c>
      <c r="AW469" s="1">
        <v>0.15</v>
      </c>
      <c r="AX469" s="1">
        <f>IF(ISBLANK(AV469),0,AV469/100*9.8*1/(AW469*6)*2*PI())</f>
        <v>2.0525072003453313</v>
      </c>
      <c r="AY469" s="1">
        <f>IF(ISBLANK($C469),0,AX469/($C469/1000))</f>
        <v>120.73571766737243</v>
      </c>
      <c r="BB469" s="1">
        <f>IF(ISBLANK(AZ469),0,AZ469/100*9.8*1/(BA469*6)*2*PI())</f>
        <v>0</v>
      </c>
      <c r="BC469" s="1">
        <f>IF(ISBLANK($C469),0,BB469/($C469/1000))</f>
        <v>0</v>
      </c>
      <c r="BF469" s="1">
        <f>IF(ISBLANK(BD469),0,BD469/100*9.8*1/(BE469*6)*2*PI())</f>
        <v>0</v>
      </c>
      <c r="BG469" s="1">
        <f>IF(ISBLANK($C469),0,BF469/($C469/1000))</f>
        <v>0</v>
      </c>
      <c r="BL469" s="1">
        <f>IF(ISBLANK(BH469),0,BH469/100*9.8*1/(BJ469*6)*2*PI())</f>
        <v>0</v>
      </c>
      <c r="BM469" s="1">
        <f>IF(ISBLANK($C469),0,BL469/($C469/1000))</f>
        <v>0</v>
      </c>
      <c r="BP469" s="1">
        <f>IF(ISBLANK(BN469),0,BN469/100*9.8*1/(BO469*6)*2*PI())</f>
        <v>0</v>
      </c>
      <c r="BQ469" s="1">
        <f>IF(ISBLANK($C469),0,BP469/($C469/1000))</f>
        <v>0</v>
      </c>
      <c r="BR469" s="3" t="s">
        <v>847</v>
      </c>
    </row>
    <row r="470" spans="1:71" ht="13.5" customHeight="1">
      <c r="A470" s="1" t="s">
        <v>630</v>
      </c>
      <c r="B470" s="1" t="s">
        <v>848</v>
      </c>
      <c r="C470" s="1">
        <v>17</v>
      </c>
      <c r="H470" s="1">
        <f>IF(ISBLANK(D470),0,D470/100*9.8*1/(F470*6)*2*PI())</f>
        <v>0</v>
      </c>
      <c r="I470" s="1">
        <f>IF(ISBLANK($C470),0,H470/($C470/1000))</f>
        <v>0</v>
      </c>
      <c r="M470" s="1"/>
      <c r="N470" s="1">
        <f>IF(ISBLANK(J470),0,J470/100*9.8*1/(L470*6)*2*PI())</f>
        <v>0</v>
      </c>
      <c r="O470" s="1">
        <f>IF(ISBLANK($C470),0,N470/($C470/1000))</f>
        <v>0</v>
      </c>
      <c r="P470" s="1"/>
      <c r="Q470" s="1"/>
      <c r="R470" s="1"/>
      <c r="S470" s="1"/>
      <c r="T470" s="1">
        <f>IF(ISBLANK(P470),0,P470/100*9.8*1/(R470*6)*2*PI())</f>
        <v>0</v>
      </c>
      <c r="U470" s="1">
        <f>IF(ISBLANK($C470),0,T470/($C470/1000))</f>
        <v>0</v>
      </c>
      <c r="X470" s="1">
        <f>IF(ISBLANK(V470),0,V470/100*9.8*1/(W470*6)*2*PI())</f>
        <v>0</v>
      </c>
      <c r="Y470" s="1">
        <f>IF(ISBLANK($C470),0,X470/($C470/1000))</f>
        <v>0</v>
      </c>
      <c r="AC470" s="1"/>
      <c r="AD470" s="1">
        <f>IF(ISBLANK(Z470),0,Z470/100*9.8*1/(AB470*6)*2*PI())</f>
        <v>0</v>
      </c>
      <c r="AE470" s="1">
        <f>IF(ISBLANK($C470),0,AD470/($C470/1000))</f>
        <v>0</v>
      </c>
      <c r="AH470" s="1">
        <f>IF(ISBLANK(AF470),0,AF470/100*9.8*1/(AG470*6)*2*PI())</f>
        <v>0</v>
      </c>
      <c r="AI470" s="1">
        <f>IF(ISBLANK($C470),0,AH470/($C470/1000))</f>
        <v>0</v>
      </c>
      <c r="AJ470" s="1">
        <v>3.5</v>
      </c>
      <c r="AK470" s="1"/>
      <c r="AL470" s="1">
        <v>0.13</v>
      </c>
      <c r="AM470" s="1"/>
      <c r="AN470" s="1">
        <f>IF(ISBLANK(AJ470),0,AJ470/100*9.8*1/(AL470*6)*2*PI())</f>
        <v>2.7629904620033314</v>
      </c>
      <c r="AO470" s="1">
        <f>IF(ISBLANK($C470),0,AN470/($C470/1000))</f>
        <v>162.52885070607832</v>
      </c>
      <c r="AT470" s="1">
        <f>IF(ISBLANK(AP470),0,AP470/100*9.8*1/(AR470*6)*2*PI())</f>
        <v>0</v>
      </c>
      <c r="AU470" s="1">
        <f>IF(ISBLANK($C470),0,AT470/($C470/1000))</f>
        <v>0</v>
      </c>
      <c r="AV470" s="1">
        <v>3</v>
      </c>
      <c r="AW470" s="1">
        <v>0.15</v>
      </c>
      <c r="AX470" s="1">
        <f>IF(ISBLANK(AV470),0,AV470/100*9.8*1/(AW470*6)*2*PI())</f>
        <v>2.0525072003453313</v>
      </c>
      <c r="AY470" s="1">
        <f>IF(ISBLANK($C470),0,AX470/($C470/1000))</f>
        <v>120.73571766737243</v>
      </c>
      <c r="BB470" s="1">
        <f>IF(ISBLANK(AZ470),0,AZ470/100*9.8*1/(BA470*6)*2*PI())</f>
        <v>0</v>
      </c>
      <c r="BC470" s="1">
        <f>IF(ISBLANK($C470),0,BB470/($C470/1000))</f>
        <v>0</v>
      </c>
      <c r="BF470" s="1">
        <f>IF(ISBLANK(BD470),0,BD470/100*9.8*1/(BE470*6)*2*PI())</f>
        <v>0</v>
      </c>
      <c r="BG470" s="1">
        <f>IF(ISBLANK($C470),0,BF470/($C470/1000))</f>
        <v>0</v>
      </c>
      <c r="BL470" s="1">
        <f>IF(ISBLANK(BH470),0,BH470/100*9.8*1/(BJ470*6)*2*PI())</f>
        <v>0</v>
      </c>
      <c r="BM470" s="1">
        <f>IF(ISBLANK($C470),0,BL470/($C470/1000))</f>
        <v>0</v>
      </c>
      <c r="BP470" s="1">
        <f>IF(ISBLANK(BN470),0,BN470/100*9.8*1/(BO470*6)*2*PI())</f>
        <v>0</v>
      </c>
      <c r="BQ470" s="1">
        <f>IF(ISBLANK($C470),0,BP470/($C470/1000))</f>
        <v>0</v>
      </c>
      <c r="BR470" s="3" t="s">
        <v>849</v>
      </c>
    </row>
    <row r="471" spans="1:71" ht="13.5" customHeight="1">
      <c r="A471" s="1" t="s">
        <v>630</v>
      </c>
      <c r="B471" s="1" t="s">
        <v>824</v>
      </c>
      <c r="C471" s="1">
        <v>9.1</v>
      </c>
      <c r="H471" s="1">
        <f>IF(ISBLANK(D471),0,D471/100*9.8*1/(F471*6)*2*PI())</f>
        <v>0</v>
      </c>
      <c r="I471" s="1">
        <f>IF(ISBLANK($C471),0,H471/($C471/1000))</f>
        <v>0</v>
      </c>
      <c r="M471" s="1"/>
      <c r="N471" s="1">
        <f>IF(ISBLANK(J471),0,J471/100*9.8*1/(L471*6)*2*PI())</f>
        <v>0</v>
      </c>
      <c r="O471" s="1">
        <f>IF(ISBLANK($C471),0,N471/($C471/1000))</f>
        <v>0</v>
      </c>
      <c r="P471" s="1"/>
      <c r="Q471" s="1"/>
      <c r="R471" s="1"/>
      <c r="S471" s="1"/>
      <c r="T471" s="1">
        <f>IF(ISBLANK(P471),0,P471/100*9.8*1/(R471*6)*2*PI())</f>
        <v>0</v>
      </c>
      <c r="U471" s="1">
        <f>IF(ISBLANK($C471),0,T471/($C471/1000))</f>
        <v>0</v>
      </c>
      <c r="X471" s="1">
        <f>IF(ISBLANK(V471),0,V471/100*9.8*1/(W471*6)*2*PI())</f>
        <v>0</v>
      </c>
      <c r="Y471" s="1">
        <f>IF(ISBLANK($C471),0,X471/($C471/1000))</f>
        <v>0</v>
      </c>
      <c r="AC471" s="1"/>
      <c r="AD471" s="1">
        <f>IF(ISBLANK(Z471),0,Z471/100*9.8*1/(AB471*6)*2*PI())</f>
        <v>0</v>
      </c>
      <c r="AE471" s="1">
        <f>IF(ISBLANK($C471),0,AD471/($C471/1000))</f>
        <v>0</v>
      </c>
      <c r="AH471" s="1">
        <f>IF(ISBLANK(AF471),0,AF471/100*9.8*1/(AG471*6)*2*PI())</f>
        <v>0</v>
      </c>
      <c r="AI471" s="1">
        <f>IF(ISBLANK($C471),0,AH471/($C471/1000))</f>
        <v>0</v>
      </c>
      <c r="AJ471" s="1">
        <v>2</v>
      </c>
      <c r="AK471" s="1"/>
      <c r="AL471" s="1">
        <v>0.11</v>
      </c>
      <c r="AM471" s="1"/>
      <c r="AN471" s="1">
        <f>IF(ISBLANK(AJ471),0,AJ471/100*9.8*1/(AL471*6)*2*PI())</f>
        <v>1.8659156366775742</v>
      </c>
      <c r="AO471" s="1">
        <f>IF(ISBLANK($C471),0,AN471/($C471/1000))</f>
        <v>205.04567436017297</v>
      </c>
      <c r="AT471" s="1">
        <f>IF(ISBLANK(AP471),0,AP471/100*9.8*1/(AR471*6)*2*PI())</f>
        <v>0</v>
      </c>
      <c r="AU471" s="1">
        <f>IF(ISBLANK($C471),0,AT471/($C471/1000))</f>
        <v>0</v>
      </c>
      <c r="AV471" s="1">
        <v>1.7</v>
      </c>
      <c r="AW471" s="1">
        <v>0.13</v>
      </c>
      <c r="AX471" s="1">
        <f>IF(ISBLANK(AV471),0,AV471/100*9.8*1/(AW471*6)*2*PI())</f>
        <v>1.3420239386873323</v>
      </c>
      <c r="AY471" s="1">
        <f>IF(ISBLANK($C471),0,AX471/($C471/1000))</f>
        <v>147.47515809750902</v>
      </c>
      <c r="BB471" s="1">
        <f>IF(ISBLANK(AZ471),0,AZ471/100*9.8*1/(BA471*6)*2*PI())</f>
        <v>0</v>
      </c>
      <c r="BC471" s="1">
        <f>IF(ISBLANK($C471),0,BB471/($C471/1000))</f>
        <v>0</v>
      </c>
      <c r="BF471" s="1">
        <f>IF(ISBLANK(BD471),0,BD471/100*9.8*1/(BE471*6)*2*PI())</f>
        <v>0</v>
      </c>
      <c r="BG471" s="1">
        <f>IF(ISBLANK($C471),0,BF471/($C471/1000))</f>
        <v>0</v>
      </c>
      <c r="BL471" s="1">
        <f>IF(ISBLANK(BH471),0,BH471/100*9.8*1/(BJ471*6)*2*PI())</f>
        <v>0</v>
      </c>
      <c r="BM471" s="1">
        <f>IF(ISBLANK($C471),0,BL471/($C471/1000))</f>
        <v>0</v>
      </c>
      <c r="BP471" s="1">
        <f>IF(ISBLANK(BN471),0,BN471/100*9.8*1/(BO471*6)*2*PI())</f>
        <v>0</v>
      </c>
      <c r="BQ471" s="1">
        <f>IF(ISBLANK($C471),0,BP471/($C471/1000))</f>
        <v>0</v>
      </c>
      <c r="BR471" s="3" t="s">
        <v>825</v>
      </c>
    </row>
    <row r="472" spans="1:71" ht="13.5" customHeight="1">
      <c r="A472" s="1" t="s">
        <v>630</v>
      </c>
      <c r="B472" s="1" t="s">
        <v>856</v>
      </c>
      <c r="C472" s="1">
        <v>12.3</v>
      </c>
      <c r="H472" s="1">
        <f>IF(ISBLANK(D472),0,D472/100*9.8*1/(F472*6)*2*PI())</f>
        <v>0</v>
      </c>
      <c r="I472" s="1">
        <f>IF(ISBLANK($C472),0,H472/($C472/1000))</f>
        <v>0</v>
      </c>
      <c r="M472" s="1"/>
      <c r="N472" s="1">
        <f>IF(ISBLANK(J472),0,J472/100*9.8*1/(L472*6)*2*PI())</f>
        <v>0</v>
      </c>
      <c r="O472" s="1">
        <f>IF(ISBLANK($C472),0,N472/($C472/1000))</f>
        <v>0</v>
      </c>
      <c r="P472" s="1"/>
      <c r="Q472" s="1"/>
      <c r="R472" s="1"/>
      <c r="S472" s="1"/>
      <c r="T472" s="1">
        <f>IF(ISBLANK(P472),0,P472/100*9.8*1/(R472*6)*2*PI())</f>
        <v>0</v>
      </c>
      <c r="U472" s="1">
        <f>IF(ISBLANK($C472),0,T472/($C472/1000))</f>
        <v>0</v>
      </c>
      <c r="X472" s="1">
        <f>IF(ISBLANK(V472),0,V472/100*9.8*1/(W472*6)*2*PI())</f>
        <v>0</v>
      </c>
      <c r="Y472" s="1">
        <f>IF(ISBLANK($C472),0,X472/($C472/1000))</f>
        <v>0</v>
      </c>
      <c r="AC472" s="1"/>
      <c r="AD472" s="1">
        <f>IF(ISBLANK(Z472),0,Z472/100*9.8*1/(AB472*6)*2*PI())</f>
        <v>0</v>
      </c>
      <c r="AE472" s="1">
        <f>IF(ISBLANK($C472),0,AD472/($C472/1000))</f>
        <v>0</v>
      </c>
      <c r="AH472" s="1">
        <f>IF(ISBLANK(AF472),0,AF472/100*9.8*1/(AG472*6)*2*PI())</f>
        <v>0</v>
      </c>
      <c r="AI472" s="1">
        <f>IF(ISBLANK($C472),0,AH472/($C472/1000))</f>
        <v>0</v>
      </c>
      <c r="AJ472" s="1">
        <v>2.1</v>
      </c>
      <c r="AK472" s="1"/>
      <c r="AL472" s="1">
        <v>0.11</v>
      </c>
      <c r="AM472" s="1"/>
      <c r="AN472" s="1">
        <f>IF(ISBLANK(AJ472),0,AJ472/100*9.8*1/(AL472*6)*2*PI())</f>
        <v>1.9592114185114533</v>
      </c>
      <c r="AO472" s="1">
        <f>IF(ISBLANK($C472),0,AN472/($C472/1000))</f>
        <v>159.28548117979295</v>
      </c>
      <c r="AT472" s="1">
        <f>IF(ISBLANK(AP472),0,AP472/100*9.8*1/(AR472*6)*2*PI())</f>
        <v>0</v>
      </c>
      <c r="AU472" s="1">
        <f>IF(ISBLANK($C472),0,AT472/($C472/1000))</f>
        <v>0</v>
      </c>
      <c r="AV472" s="1">
        <v>1.8</v>
      </c>
      <c r="AW472" s="1">
        <v>0.13</v>
      </c>
      <c r="AX472" s="1">
        <f>IF(ISBLANK(AV472),0,AV472/100*9.8*1/(AW472*6)*2*PI())</f>
        <v>1.4209665233159989</v>
      </c>
      <c r="AY472" s="1">
        <f>IF(ISBLANK($C472),0,AX472/($C472/1000))</f>
        <v>115.52573360292673</v>
      </c>
      <c r="BB472" s="1">
        <f>IF(ISBLANK(AZ472),0,AZ472/100*9.8*1/(BA472*6)*2*PI())</f>
        <v>0</v>
      </c>
      <c r="BC472" s="1">
        <f>IF(ISBLANK($C472),0,BB472/($C472/1000))</f>
        <v>0</v>
      </c>
      <c r="BF472" s="1">
        <f>IF(ISBLANK(BD472),0,BD472/100*9.8*1/(BE472*6)*2*PI())</f>
        <v>0</v>
      </c>
      <c r="BG472" s="1">
        <f>IF(ISBLANK($C472),0,BF472/($C472/1000))</f>
        <v>0</v>
      </c>
      <c r="BL472" s="1">
        <f>IF(ISBLANK(BH472),0,BH472/100*9.8*1/(BJ472*6)*2*PI())</f>
        <v>0</v>
      </c>
      <c r="BM472" s="1">
        <f>IF(ISBLANK($C472),0,BL472/($C472/1000))</f>
        <v>0</v>
      </c>
      <c r="BP472" s="1">
        <f>IF(ISBLANK(BN472),0,BN472/100*9.8*1/(BO472*6)*2*PI())</f>
        <v>0</v>
      </c>
      <c r="BQ472" s="1">
        <f>IF(ISBLANK($C472),0,BP472/($C472/1000))</f>
        <v>0</v>
      </c>
      <c r="BR472" s="3" t="s">
        <v>857</v>
      </c>
    </row>
    <row r="473" spans="1:71" ht="13.5" customHeight="1">
      <c r="A473" s="1" t="s">
        <v>630</v>
      </c>
      <c r="B473" s="1" t="s">
        <v>818</v>
      </c>
      <c r="C473" s="1">
        <v>10.6</v>
      </c>
      <c r="H473" s="1">
        <f>IF(ISBLANK(D473),0,D473/100*9.8*1/(F473*6)*2*PI())</f>
        <v>0</v>
      </c>
      <c r="I473" s="1">
        <f>IF(ISBLANK($C473),0,H473/($C473/1000))</f>
        <v>0</v>
      </c>
      <c r="M473" s="1"/>
      <c r="N473" s="1">
        <f>IF(ISBLANK(J473),0,J473/100*9.8*1/(L473*6)*2*PI())</f>
        <v>0</v>
      </c>
      <c r="O473" s="1">
        <f>IF(ISBLANK($C473),0,N473/($C473/1000))</f>
        <v>0</v>
      </c>
      <c r="P473" s="1"/>
      <c r="Q473" s="1"/>
      <c r="R473" s="1"/>
      <c r="S473" s="1"/>
      <c r="T473" s="1">
        <f>IF(ISBLANK(P473),0,P473/100*9.8*1/(R473*6)*2*PI())</f>
        <v>0</v>
      </c>
      <c r="U473" s="1">
        <f>IF(ISBLANK($C473),0,T473/($C473/1000))</f>
        <v>0</v>
      </c>
      <c r="X473" s="1">
        <f>IF(ISBLANK(V473),0,V473/100*9.8*1/(W473*6)*2*PI())</f>
        <v>0</v>
      </c>
      <c r="Y473" s="1">
        <f>IF(ISBLANK($C473),0,X473/($C473/1000))</f>
        <v>0</v>
      </c>
      <c r="AC473" s="1"/>
      <c r="AD473" s="1">
        <f>IF(ISBLANK(Z473),0,Z473/100*9.8*1/(AB473*6)*2*PI())</f>
        <v>0</v>
      </c>
      <c r="AE473" s="1">
        <f>IF(ISBLANK($C473),0,AD473/($C473/1000))</f>
        <v>0</v>
      </c>
      <c r="AH473" s="1">
        <f>IF(ISBLANK(AF473),0,AF473/100*9.8*1/(AG473*6)*2*PI())</f>
        <v>0</v>
      </c>
      <c r="AI473" s="1">
        <f>IF(ISBLANK($C473),0,AH473/($C473/1000))</f>
        <v>0</v>
      </c>
      <c r="AJ473" s="1">
        <v>2.2000000000000002</v>
      </c>
      <c r="AK473" s="1"/>
      <c r="AL473" s="1">
        <v>0.1</v>
      </c>
      <c r="AM473" s="1"/>
      <c r="AN473" s="1">
        <f>IF(ISBLANK(AJ473),0,AJ473/100*9.8*1/(AL473*6)*2*PI())</f>
        <v>2.2577579203798646</v>
      </c>
      <c r="AO473" s="1">
        <f>IF(ISBLANK($C473),0,AN473/($C473/1000))</f>
        <v>212.99603022451552</v>
      </c>
      <c r="AT473" s="1">
        <f>IF(ISBLANK(AP473),0,AP473/100*9.8*1/(AR473*6)*2*PI())</f>
        <v>0</v>
      </c>
      <c r="AU473" s="1">
        <f>IF(ISBLANK($C473),0,AT473/($C473/1000))</f>
        <v>0</v>
      </c>
      <c r="AV473" s="1">
        <v>2</v>
      </c>
      <c r="AW473" s="1">
        <v>0.12</v>
      </c>
      <c r="AX473" s="1">
        <f>IF(ISBLANK(AV473),0,AV473/100*9.8*1/(AW473*6)*2*PI())</f>
        <v>1.7104226669544431</v>
      </c>
      <c r="AY473" s="1">
        <f>IF(ISBLANK($C473),0,AX473/($C473/1000))</f>
        <v>161.36062895796633</v>
      </c>
      <c r="BB473" s="1">
        <f>IF(ISBLANK(AZ473),0,AZ473/100*9.8*1/(BA473*6)*2*PI())</f>
        <v>0</v>
      </c>
      <c r="BC473" s="1">
        <f>IF(ISBLANK($C473),0,BB473/($C473/1000))</f>
        <v>0</v>
      </c>
      <c r="BF473" s="1">
        <f>IF(ISBLANK(BD473),0,BD473/100*9.8*1/(BE473*6)*2*PI())</f>
        <v>0</v>
      </c>
      <c r="BG473" s="1">
        <f>IF(ISBLANK($C473),0,BF473/($C473/1000))</f>
        <v>0</v>
      </c>
      <c r="BL473" s="1">
        <f>IF(ISBLANK(BH473),0,BH473/100*9.8*1/(BJ473*6)*2*PI())</f>
        <v>0</v>
      </c>
      <c r="BM473" s="1">
        <f>IF(ISBLANK($C473),0,BL473/($C473/1000))</f>
        <v>0</v>
      </c>
      <c r="BP473" s="1">
        <f>IF(ISBLANK(BN473),0,BN473/100*9.8*1/(BO473*6)*2*PI())</f>
        <v>0</v>
      </c>
      <c r="BQ473" s="1">
        <f>IF(ISBLANK($C473),0,BP473/($C473/1000))</f>
        <v>0</v>
      </c>
      <c r="BR473" s="3" t="s">
        <v>819</v>
      </c>
    </row>
    <row r="474" spans="1:71" ht="13.5" customHeight="1">
      <c r="A474" s="1" t="s">
        <v>630</v>
      </c>
      <c r="B474" s="1" t="s">
        <v>810</v>
      </c>
      <c r="C474" s="1">
        <v>12.4</v>
      </c>
      <c r="H474" s="1">
        <f>IF(ISBLANK(D474),0,D474/100*9.8*1/(F474*6)*2*PI())</f>
        <v>0</v>
      </c>
      <c r="I474" s="1">
        <f>IF(ISBLANK($C474),0,H474/($C474/1000))</f>
        <v>0</v>
      </c>
      <c r="M474" s="1"/>
      <c r="N474" s="1">
        <f>IF(ISBLANK(J474),0,J474/100*9.8*1/(L474*6)*2*PI())</f>
        <v>0</v>
      </c>
      <c r="O474" s="1">
        <f>IF(ISBLANK($C474),0,N474/($C474/1000))</f>
        <v>0</v>
      </c>
      <c r="P474" s="1"/>
      <c r="Q474" s="1"/>
      <c r="R474" s="1"/>
      <c r="S474" s="1"/>
      <c r="T474" s="1">
        <f>IF(ISBLANK(P474),0,P474/100*9.8*1/(R474*6)*2*PI())</f>
        <v>0</v>
      </c>
      <c r="U474" s="1">
        <f>IF(ISBLANK($C474),0,T474/($C474/1000))</f>
        <v>0</v>
      </c>
      <c r="X474" s="1">
        <f>IF(ISBLANK(V474),0,V474/100*9.8*1/(W474*6)*2*PI())</f>
        <v>0</v>
      </c>
      <c r="Y474" s="1">
        <f>IF(ISBLANK($C474),0,X474/($C474/1000))</f>
        <v>0</v>
      </c>
      <c r="AC474" s="1"/>
      <c r="AD474" s="1">
        <f>IF(ISBLANK(Z474),0,Z474/100*9.8*1/(AB474*6)*2*PI())</f>
        <v>0</v>
      </c>
      <c r="AE474" s="1">
        <f>IF(ISBLANK($C474),0,AD474/($C474/1000))</f>
        <v>0</v>
      </c>
      <c r="AH474" s="1">
        <f>IF(ISBLANK(AF474),0,AF474/100*9.8*1/(AG474*6)*2*PI())</f>
        <v>0</v>
      </c>
      <c r="AI474" s="1">
        <f>IF(ISBLANK($C474),0,AH474/($C474/1000))</f>
        <v>0</v>
      </c>
      <c r="AJ474" s="1">
        <v>2.8</v>
      </c>
      <c r="AK474" s="1"/>
      <c r="AL474" s="1">
        <v>0.1</v>
      </c>
      <c r="AM474" s="1"/>
      <c r="AN474" s="1">
        <f>IF(ISBLANK(AJ474),0,AJ474/100*9.8*1/(AL474*6)*2*PI())</f>
        <v>2.8735100804834635</v>
      </c>
      <c r="AO474" s="1">
        <f>IF(ISBLANK($C474),0,AN474/($C474/1000))</f>
        <v>231.73468390995674</v>
      </c>
      <c r="AT474" s="1">
        <f>IF(ISBLANK(AP474),0,AP474/100*9.8*1/(AR474*6)*2*PI())</f>
        <v>0</v>
      </c>
      <c r="AU474" s="1">
        <f>IF(ISBLANK($C474),0,AT474/($C474/1000))</f>
        <v>0</v>
      </c>
      <c r="AV474" s="1">
        <v>2.4</v>
      </c>
      <c r="AW474" s="1">
        <v>0.12</v>
      </c>
      <c r="AX474" s="1">
        <f>IF(ISBLANK(AV474),0,AV474/100*9.8*1/(AW474*6)*2*PI())</f>
        <v>2.0525072003453317</v>
      </c>
      <c r="AY474" s="1">
        <f>IF(ISBLANK($C474),0,AX474/($C474/1000))</f>
        <v>165.52477422139773</v>
      </c>
      <c r="BB474" s="1">
        <f>IF(ISBLANK(AZ474),0,AZ474/100*9.8*1/(BA474*6)*2*PI())</f>
        <v>0</v>
      </c>
      <c r="BC474" s="1">
        <f>IF(ISBLANK($C474),0,BB474/($C474/1000))</f>
        <v>0</v>
      </c>
      <c r="BF474" s="1">
        <f>IF(ISBLANK(BD474),0,BD474/100*9.8*1/(BE474*6)*2*PI())</f>
        <v>0</v>
      </c>
      <c r="BG474" s="1">
        <f>IF(ISBLANK($C474),0,BF474/($C474/1000))</f>
        <v>0</v>
      </c>
      <c r="BL474" s="1">
        <f>IF(ISBLANK(BH474),0,BH474/100*9.8*1/(BJ474*6)*2*PI())</f>
        <v>0</v>
      </c>
      <c r="BM474" s="1">
        <f>IF(ISBLANK($C474),0,BL474/($C474/1000))</f>
        <v>0</v>
      </c>
      <c r="BP474" s="1">
        <f>IF(ISBLANK(BN474),0,BN474/100*9.8*1/(BO474*6)*2*PI())</f>
        <v>0</v>
      </c>
      <c r="BQ474" s="1">
        <f>IF(ISBLANK($C474),0,BP474/($C474/1000))</f>
        <v>0</v>
      </c>
      <c r="BR474" s="3" t="s">
        <v>811</v>
      </c>
    </row>
    <row r="475" spans="1:71" ht="13.5" customHeight="1">
      <c r="A475" s="1" t="s">
        <v>630</v>
      </c>
      <c r="B475" s="1" t="s">
        <v>909</v>
      </c>
      <c r="C475" s="1">
        <v>4.0999999999999996</v>
      </c>
      <c r="H475" s="1">
        <f>IF(ISBLANK(D475),0,D475/100*9.8*1/(F475*6)*2*PI())</f>
        <v>0</v>
      </c>
      <c r="I475" s="1">
        <f>IF(ISBLANK($C475),0,H475/($C475/1000))</f>
        <v>0</v>
      </c>
      <c r="M475" s="1"/>
      <c r="N475" s="1">
        <f>IF(ISBLANK(J475),0,J475/100*9.8*1/(L475*6)*2*PI())</f>
        <v>0</v>
      </c>
      <c r="O475" s="1">
        <f>IF(ISBLANK($C475),0,N475/($C475/1000))</f>
        <v>0</v>
      </c>
      <c r="P475" s="1"/>
      <c r="Q475" s="1"/>
      <c r="R475" s="1"/>
      <c r="S475" s="1"/>
      <c r="T475" s="1">
        <f>IF(ISBLANK(P475),0,P475/100*9.8*1/(R475*6)*2*PI())</f>
        <v>0</v>
      </c>
      <c r="U475" s="1">
        <f>IF(ISBLANK($C475),0,T475/($C475/1000))</f>
        <v>0</v>
      </c>
      <c r="X475" s="1">
        <f>IF(ISBLANK(V475),0,V475/100*9.8*1/(W475*6)*2*PI())</f>
        <v>0</v>
      </c>
      <c r="Y475" s="1">
        <f>IF(ISBLANK($C475),0,X475/($C475/1000))</f>
        <v>0</v>
      </c>
      <c r="AC475" s="1"/>
      <c r="AD475" s="1">
        <f>IF(ISBLANK(Z475),0,Z475/100*9.8*1/(AB475*6)*2*PI())</f>
        <v>0</v>
      </c>
      <c r="AE475" s="1">
        <f>IF(ISBLANK($C475),0,AD475/($C475/1000))</f>
        <v>0</v>
      </c>
      <c r="AH475" s="1">
        <f>IF(ISBLANK(AF475),0,AF475/100*9.8*1/(AG475*6)*2*PI())</f>
        <v>0</v>
      </c>
      <c r="AI475" s="1">
        <f>IF(ISBLANK($C475),0,AH475/($C475/1000))</f>
        <v>0</v>
      </c>
      <c r="AN475" s="1">
        <f>IF(ISBLANK(AJ475),0,AJ475/100*9.8*1/(AL475*6)*2*PI())</f>
        <v>0</v>
      </c>
      <c r="AO475" s="1">
        <f>IF(ISBLANK($C475),0,AN475/($C475/1000))</f>
        <v>0</v>
      </c>
      <c r="AT475" s="1">
        <f>IF(ISBLANK(AP475),0,AP475/100*9.8*1/(AR475*6)*2*PI())</f>
        <v>0</v>
      </c>
      <c r="AU475" s="1">
        <f>IF(ISBLANK($C475),0,AT475/($C475/1000))</f>
        <v>0</v>
      </c>
      <c r="AV475" s="1">
        <v>0.8</v>
      </c>
      <c r="AW475" s="1">
        <v>0.09</v>
      </c>
      <c r="AX475" s="1">
        <f>IF(ISBLANK(AV475),0,AV475/100*9.8*1/(AW475*6)*2*PI())</f>
        <v>0.91222542237570292</v>
      </c>
      <c r="AY475" s="1">
        <f>IF(ISBLANK($C475),0,AX475/($C475/1000))</f>
        <v>222.49400545748856</v>
      </c>
      <c r="BB475" s="1">
        <f>IF(ISBLANK(AZ475),0,AZ475/100*9.8*1/(BA475*6)*2*PI())</f>
        <v>0</v>
      </c>
      <c r="BC475" s="1">
        <f>IF(ISBLANK($C475),0,BB475/($C475/1000))</f>
        <v>0</v>
      </c>
      <c r="BF475" s="1">
        <f>IF(ISBLANK(BD475),0,BD475/100*9.8*1/(BE475*6)*2*PI())</f>
        <v>0</v>
      </c>
      <c r="BG475" s="1">
        <f>IF(ISBLANK($C475),0,BF475/($C475/1000))</f>
        <v>0</v>
      </c>
      <c r="BL475" s="1">
        <f>IF(ISBLANK(BH475),0,BH475/100*9.8*1/(BJ475*6)*2*PI())</f>
        <v>0</v>
      </c>
      <c r="BM475" s="1">
        <f>IF(ISBLANK($C475),0,BL475/($C475/1000))</f>
        <v>0</v>
      </c>
      <c r="BP475" s="1">
        <f>IF(ISBLANK(BN475),0,BN475/100*9.8*1/(BO475*6)*2*PI())</f>
        <v>0</v>
      </c>
      <c r="BQ475" s="1">
        <f>IF(ISBLANK($C475),0,BP475/($C475/1000))</f>
        <v>0</v>
      </c>
      <c r="BR475" s="3" t="s">
        <v>910</v>
      </c>
    </row>
    <row r="476" spans="1:71" ht="13.5" customHeight="1">
      <c r="A476" s="1" t="s">
        <v>630</v>
      </c>
      <c r="B476" s="1" t="s">
        <v>782</v>
      </c>
      <c r="C476" s="1">
        <v>5.5</v>
      </c>
      <c r="H476" s="1">
        <f>IF(ISBLANK(D476),0,D476/100*9.8*1/(F476*6)*2*PI())</f>
        <v>0</v>
      </c>
      <c r="I476" s="1">
        <f>IF(ISBLANK($C476),0,H476/($C476/1000))</f>
        <v>0</v>
      </c>
      <c r="M476" s="1"/>
      <c r="N476" s="1">
        <f>IF(ISBLANK(J476),0,J476/100*9.8*1/(L476*6)*2*PI())</f>
        <v>0</v>
      </c>
      <c r="O476" s="1">
        <f>IF(ISBLANK($C476),0,N476/($C476/1000))</f>
        <v>0</v>
      </c>
      <c r="P476" s="1"/>
      <c r="Q476" s="1"/>
      <c r="R476" s="1"/>
      <c r="S476" s="1"/>
      <c r="T476" s="1">
        <f>IF(ISBLANK(P476),0,P476/100*9.8*1/(R476*6)*2*PI())</f>
        <v>0</v>
      </c>
      <c r="U476" s="1">
        <f>IF(ISBLANK($C476),0,T476/($C476/1000))</f>
        <v>0</v>
      </c>
      <c r="X476" s="1">
        <f>IF(ISBLANK(V476),0,V476/100*9.8*1/(W476*6)*2*PI())</f>
        <v>0</v>
      </c>
      <c r="Y476" s="1">
        <f>IF(ISBLANK($C476),0,X476/($C476/1000))</f>
        <v>0</v>
      </c>
      <c r="AC476" s="1"/>
      <c r="AD476" s="1">
        <f>IF(ISBLANK(Z476),0,Z476/100*9.8*1/(AB476*6)*2*PI())</f>
        <v>0</v>
      </c>
      <c r="AE476" s="1">
        <f>IF(ISBLANK($C476),0,AD476/($C476/1000))</f>
        <v>0</v>
      </c>
      <c r="AH476" s="1">
        <f>IF(ISBLANK(AF476),0,AF476/100*9.8*1/(AG476*6)*2*PI())</f>
        <v>0</v>
      </c>
      <c r="AI476" s="1">
        <f>IF(ISBLANK($C476),0,AH476/($C476/1000))</f>
        <v>0</v>
      </c>
      <c r="AJ476" s="1">
        <v>1.3</v>
      </c>
      <c r="AK476" s="1"/>
      <c r="AL476" s="1">
        <v>0.09</v>
      </c>
      <c r="AM476" s="1"/>
      <c r="AN476" s="1">
        <f>IF(ISBLANK(AJ476),0,AJ476/100*9.8*1/(AL476*6)*2*PI())</f>
        <v>1.4823663113605172</v>
      </c>
      <c r="AO476" s="1">
        <f>IF(ISBLANK($C476),0,AN476/($C476/1000))</f>
        <v>269.52114752009408</v>
      </c>
      <c r="AP476" s="1">
        <v>1.1000000000000001</v>
      </c>
      <c r="AQ476" s="1"/>
      <c r="AR476" s="1">
        <v>0.11</v>
      </c>
      <c r="AS476" s="1"/>
      <c r="AT476" s="1">
        <f>IF(ISBLANK(AP476),0,AP476/100*9.8*1/(AR476*6)*2*PI())</f>
        <v>1.0262536001726659</v>
      </c>
      <c r="AU476" s="1">
        <f>IF(ISBLANK($C476),0,AT476/($C476/1000))</f>
        <v>186.59156366775744</v>
      </c>
      <c r="AX476" s="1">
        <f>IF(ISBLANK(AV476),0,AV476/100*9.8*1/(AW476*6)*2*PI())</f>
        <v>0</v>
      </c>
      <c r="AY476" s="1">
        <f>IF(ISBLANK($C476),0,AX476/($C476/1000))</f>
        <v>0</v>
      </c>
      <c r="BB476" s="1">
        <f>IF(ISBLANK(AZ476),0,AZ476/100*9.8*1/(BA476*6)*2*PI())</f>
        <v>0</v>
      </c>
      <c r="BC476" s="1">
        <f>IF(ISBLANK($C476),0,BB476/($C476/1000))</f>
        <v>0</v>
      </c>
      <c r="BD476" s="1">
        <v>0.85</v>
      </c>
      <c r="BE476" s="1">
        <v>0.15</v>
      </c>
      <c r="BF476" s="1">
        <f>IF(ISBLANK(BD476),0,BD476/100*9.8*1/(BE476*6)*2*PI())</f>
        <v>0.58154370676451073</v>
      </c>
      <c r="BG476" s="1">
        <f>IF(ISBLANK($C476),0,BF476/($C476/1000))</f>
        <v>105.73521941172923</v>
      </c>
      <c r="BL476" s="1">
        <f>IF(ISBLANK(BH476),0,BH476/100*9.8*1/(BJ476*6)*2*PI())</f>
        <v>0</v>
      </c>
      <c r="BM476" s="1">
        <f>IF(ISBLANK($C476),0,BL476/($C476/1000))</f>
        <v>0</v>
      </c>
      <c r="BP476" s="1">
        <f>IF(ISBLANK(BN476),0,BN476/100*9.8*1/(BO476*6)*2*PI())</f>
        <v>0</v>
      </c>
      <c r="BQ476" s="1">
        <f>IF(ISBLANK($C476),0,BP476/($C476/1000))</f>
        <v>0</v>
      </c>
      <c r="BR476" s="3" t="s">
        <v>783</v>
      </c>
    </row>
    <row r="477" spans="1:71" ht="13.5" customHeight="1">
      <c r="A477" s="1" t="s">
        <v>630</v>
      </c>
      <c r="B477" s="1" t="s">
        <v>786</v>
      </c>
      <c r="C477" s="1">
        <v>4.8</v>
      </c>
      <c r="H477" s="1">
        <f>IF(ISBLANK(D477),0,D477/100*9.8*1/(F477*6)*2*PI())</f>
        <v>0</v>
      </c>
      <c r="I477" s="1">
        <f>IF(ISBLANK($C477),0,H477/($C477/1000))</f>
        <v>0</v>
      </c>
      <c r="M477" s="1"/>
      <c r="N477" s="1">
        <f>IF(ISBLANK(J477),0,J477/100*9.8*1/(L477*6)*2*PI())</f>
        <v>0</v>
      </c>
      <c r="O477" s="1">
        <f>IF(ISBLANK($C477),0,N477/($C477/1000))</f>
        <v>0</v>
      </c>
      <c r="P477" s="1"/>
      <c r="Q477" s="1"/>
      <c r="R477" s="1"/>
      <c r="S477" s="1"/>
      <c r="T477" s="1">
        <f>IF(ISBLANK(P477),0,P477/100*9.8*1/(R477*6)*2*PI())</f>
        <v>0</v>
      </c>
      <c r="U477" s="1">
        <f>IF(ISBLANK($C477),0,T477/($C477/1000))</f>
        <v>0</v>
      </c>
      <c r="X477" s="1">
        <f>IF(ISBLANK(V477),0,V477/100*9.8*1/(W477*6)*2*PI())</f>
        <v>0</v>
      </c>
      <c r="Y477" s="1">
        <f>IF(ISBLANK($C477),0,X477/($C477/1000))</f>
        <v>0</v>
      </c>
      <c r="AC477" s="1"/>
      <c r="AD477" s="1">
        <f>IF(ISBLANK(Z477),0,Z477/100*9.8*1/(AB477*6)*2*PI())</f>
        <v>0</v>
      </c>
      <c r="AE477" s="1">
        <f>IF(ISBLANK($C477),0,AD477/($C477/1000))</f>
        <v>0</v>
      </c>
      <c r="AH477" s="1">
        <f>IF(ISBLANK(AF477),0,AF477/100*9.8*1/(AG477*6)*2*PI())</f>
        <v>0</v>
      </c>
      <c r="AI477" s="1">
        <f>IF(ISBLANK($C477),0,AH477/($C477/1000))</f>
        <v>0</v>
      </c>
      <c r="AJ477" s="1">
        <v>0.65</v>
      </c>
      <c r="AK477" s="1"/>
      <c r="AL477" s="1">
        <v>7.0000000000000007E-2</v>
      </c>
      <c r="AM477" s="1"/>
      <c r="AN477" s="1">
        <f>IF(ISBLANK(AJ477),0,AJ477/100*9.8*1/(AL477*6)*2*PI())</f>
        <v>0.95294977158890393</v>
      </c>
      <c r="AO477" s="1">
        <f>IF(ISBLANK($C477),0,AN477/($C477/1000))</f>
        <v>198.53120241435499</v>
      </c>
      <c r="AP477" s="1">
        <v>0.55000000000000004</v>
      </c>
      <c r="AQ477" s="1"/>
      <c r="AR477" s="1">
        <v>0.08</v>
      </c>
      <c r="AS477" s="1"/>
      <c r="AT477" s="1">
        <f>IF(ISBLANK(AP477),0,AP477/100*9.8*1/(AR477*6)*2*PI())</f>
        <v>0.7055493501187079</v>
      </c>
      <c r="AU477" s="1">
        <f>IF(ISBLANK($C477),0,AT477/($C477/1000))</f>
        <v>146.98944794139749</v>
      </c>
      <c r="AX477" s="1">
        <f>IF(ISBLANK(AV477),0,AV477/100*9.8*1/(AW477*6)*2*PI())</f>
        <v>0</v>
      </c>
      <c r="AY477" s="1">
        <f>IF(ISBLANK($C477),0,AX477/($C477/1000))</f>
        <v>0</v>
      </c>
      <c r="BB477" s="1">
        <f>IF(ISBLANK(AZ477),0,AZ477/100*9.8*1/(BA477*6)*2*PI())</f>
        <v>0</v>
      </c>
      <c r="BC477" s="1">
        <f>IF(ISBLANK($C477),0,BB477/($C477/1000))</f>
        <v>0</v>
      </c>
      <c r="BD477" s="1">
        <v>0.42</v>
      </c>
      <c r="BE477" s="1">
        <v>0.11</v>
      </c>
      <c r="BF477" s="1">
        <f>IF(ISBLANK(BD477),0,BD477/100*9.8*1/(BE477*6)*2*PI())</f>
        <v>0.39184228370229057</v>
      </c>
      <c r="BG477" s="1">
        <f>IF(ISBLANK($C477),0,BF477/($C477/1000))</f>
        <v>81.633809104643873</v>
      </c>
      <c r="BL477" s="1">
        <f>IF(ISBLANK(BH477),0,BH477/100*9.8*1/(BJ477*6)*2*PI())</f>
        <v>0</v>
      </c>
      <c r="BM477" s="1">
        <f>IF(ISBLANK($C477),0,BL477/($C477/1000))</f>
        <v>0</v>
      </c>
      <c r="BP477" s="1">
        <f>IF(ISBLANK(BN477),0,BN477/100*9.8*1/(BO477*6)*2*PI())</f>
        <v>0</v>
      </c>
      <c r="BQ477" s="1">
        <f>IF(ISBLANK($C477),0,BP477/($C477/1000))</f>
        <v>0</v>
      </c>
      <c r="BR477" s="3" t="s">
        <v>787</v>
      </c>
    </row>
    <row r="478" spans="1:71" ht="13.5" customHeight="1">
      <c r="A478" s="1" t="s">
        <v>630</v>
      </c>
      <c r="B478" s="4" t="s">
        <v>882</v>
      </c>
      <c r="C478" s="1">
        <v>3.6</v>
      </c>
      <c r="H478" s="1">
        <f>IF(ISBLANK(D478),0,D478/100*9.8*1/(F478*6)*2*PI())</f>
        <v>0</v>
      </c>
      <c r="I478" s="1">
        <f>IF(ISBLANK($C478),0,H478/($C478/1000))</f>
        <v>0</v>
      </c>
      <c r="M478" s="1"/>
      <c r="N478" s="1">
        <f>IF(ISBLANK(J478),0,J478/100*9.8*1/(L478*6)*2*PI())</f>
        <v>0</v>
      </c>
      <c r="O478" s="1">
        <f>IF(ISBLANK($C478),0,N478/($C478/1000))</f>
        <v>0</v>
      </c>
      <c r="P478" s="1"/>
      <c r="Q478" s="1"/>
      <c r="R478" s="1"/>
      <c r="S478" s="1"/>
      <c r="T478" s="1">
        <f>IF(ISBLANK(P478),0,P478/100*9.8*1/(R478*6)*2*PI())</f>
        <v>0</v>
      </c>
      <c r="U478" s="1">
        <f>IF(ISBLANK($C478),0,T478/($C478/1000))</f>
        <v>0</v>
      </c>
      <c r="X478" s="1">
        <f>IF(ISBLANK(V478),0,V478/100*9.8*1/(W478*6)*2*PI())</f>
        <v>0</v>
      </c>
      <c r="Y478" s="1">
        <f>IF(ISBLANK($C478),0,X478/($C478/1000))</f>
        <v>0</v>
      </c>
      <c r="AC478" s="1"/>
      <c r="AD478" s="1">
        <f>IF(ISBLANK(Z478),0,Z478/100*9.8*1/(AB478*6)*2*PI())</f>
        <v>0</v>
      </c>
      <c r="AE478" s="1">
        <f>IF(ISBLANK($C478),0,AD478/($C478/1000))</f>
        <v>0</v>
      </c>
      <c r="AH478" s="1">
        <f>IF(ISBLANK(AF478),0,AF478/100*9.8*1/(AG478*6)*2*PI())</f>
        <v>0</v>
      </c>
      <c r="AI478" s="1">
        <f>IF(ISBLANK($C478),0,AH478/($C478/1000))</f>
        <v>0</v>
      </c>
      <c r="AJ478" s="1">
        <v>0.3</v>
      </c>
      <c r="AK478" s="1"/>
      <c r="AL478" s="1">
        <v>7.0000000000000007E-2</v>
      </c>
      <c r="AM478" s="1"/>
      <c r="AN478" s="1">
        <f>IF(ISBLANK(AJ478),0,AJ478/100*9.8*1/(AL478*6)*2*PI())</f>
        <v>0.43982297150257099</v>
      </c>
      <c r="AO478" s="1">
        <f>IF(ISBLANK($C478),0,AN478/($C478/1000))</f>
        <v>122.17304763960306</v>
      </c>
      <c r="AT478" s="1">
        <f>IF(ISBLANK(AP478),0,AP478/100*9.8*1/(AR478*6)*2*PI())</f>
        <v>0</v>
      </c>
      <c r="AU478" s="1">
        <f>IF(ISBLANK($C478),0,AT478/($C478/1000))</f>
        <v>0</v>
      </c>
      <c r="AV478" s="1">
        <v>0.25</v>
      </c>
      <c r="AW478" s="1">
        <v>0.09</v>
      </c>
      <c r="AX478" s="1">
        <f>IF(ISBLANK(AV478),0,AV478/100*9.8*1/(AW478*6)*2*PI())</f>
        <v>0.28507044449240715</v>
      </c>
      <c r="AY478" s="1">
        <f>IF(ISBLANK($C478),0,AX478/($C478/1000))</f>
        <v>79.186234581224213</v>
      </c>
      <c r="BB478" s="1">
        <f>IF(ISBLANK(AZ478),0,AZ478/100*9.8*1/(BA478*6)*2*PI())</f>
        <v>0</v>
      </c>
      <c r="BC478" s="1">
        <f>IF(ISBLANK($C478),0,BB478/($C478/1000))</f>
        <v>0</v>
      </c>
      <c r="BF478" s="1">
        <f>IF(ISBLANK(BD478),0,BD478/100*9.8*1/(BE478*6)*2*PI())</f>
        <v>0</v>
      </c>
      <c r="BG478" s="1">
        <f>IF(ISBLANK($C478),0,BF478/($C478/1000))</f>
        <v>0</v>
      </c>
      <c r="BL478" s="1">
        <f>IF(ISBLANK(BH478),0,BH478/100*9.8*1/(BJ478*6)*2*PI())</f>
        <v>0</v>
      </c>
      <c r="BM478" s="1">
        <f>IF(ISBLANK($C478),0,BL478/($C478/1000))</f>
        <v>0</v>
      </c>
      <c r="BP478" s="1">
        <f>IF(ISBLANK(BN478),0,BN478/100*9.8*1/(BO478*6)*2*PI())</f>
        <v>0</v>
      </c>
      <c r="BQ478" s="1">
        <f>IF(ISBLANK($C478),0,BP478/($C478/1000))</f>
        <v>0</v>
      </c>
      <c r="BR478" s="3" t="s">
        <v>883</v>
      </c>
      <c r="BS478" s="3" t="s">
        <v>884</v>
      </c>
    </row>
    <row r="479" spans="1:71" ht="13.5" customHeight="1">
      <c r="A479" s="1" t="s">
        <v>630</v>
      </c>
      <c r="B479" s="1" t="s">
        <v>903</v>
      </c>
      <c r="C479" s="1">
        <v>25</v>
      </c>
      <c r="H479" s="1">
        <f>IF(ISBLANK(D479),0,D479/100*9.8*1/(F479*6)*2*PI())</f>
        <v>0</v>
      </c>
      <c r="I479" s="1">
        <f>IF(ISBLANK($C479),0,H479/($C479/1000))</f>
        <v>0</v>
      </c>
      <c r="M479" s="1"/>
      <c r="N479" s="1">
        <f>IF(ISBLANK(J479),0,J479/100*9.8*1/(L479*6)*2*PI())</f>
        <v>0</v>
      </c>
      <c r="O479" s="1">
        <f>IF(ISBLANK($C479),0,N479/($C479/1000))</f>
        <v>0</v>
      </c>
      <c r="P479" s="1"/>
      <c r="Q479" s="1"/>
      <c r="R479" s="1"/>
      <c r="S479" s="1"/>
      <c r="T479" s="1">
        <f>IF(ISBLANK(P479),0,P479/100*9.8*1/(R479*6)*2*PI())</f>
        <v>0</v>
      </c>
      <c r="U479" s="1">
        <f>IF(ISBLANK($C479),0,T479/($C479/1000))</f>
        <v>0</v>
      </c>
      <c r="X479" s="1">
        <f>IF(ISBLANK(V479),0,V479/100*9.8*1/(W479*6)*2*PI())</f>
        <v>0</v>
      </c>
      <c r="Y479" s="1">
        <f>IF(ISBLANK($C479),0,X479/($C479/1000))</f>
        <v>0</v>
      </c>
      <c r="AC479" s="1"/>
      <c r="AD479" s="1">
        <f>IF(ISBLANK(Z479),0,Z479/100*9.8*1/(AB479*6)*2*PI())</f>
        <v>0</v>
      </c>
      <c r="AE479" s="1">
        <f>IF(ISBLANK($C479),0,AD479/($C479/1000))</f>
        <v>0</v>
      </c>
      <c r="AH479" s="1">
        <f>IF(ISBLANK(AF479),0,AF479/100*9.8*1/(AG479*6)*2*PI())</f>
        <v>0</v>
      </c>
      <c r="AI479" s="1">
        <f>IF(ISBLANK($C479),0,AH479/($C479/1000))</f>
        <v>0</v>
      </c>
      <c r="AN479" s="1">
        <f>IF(ISBLANK(AJ479),0,AJ479/100*9.8*1/(AL479*6)*2*PI())</f>
        <v>0</v>
      </c>
      <c r="AO479" s="1">
        <f>IF(ISBLANK($C479),0,AN479/($C479/1000))</f>
        <v>0</v>
      </c>
      <c r="AT479" s="1">
        <f>IF(ISBLANK(AP479),0,AP479/100*9.8*1/(AR479*6)*2*PI())</f>
        <v>0</v>
      </c>
      <c r="AU479" s="1">
        <f>IF(ISBLANK($C479),0,AT479/($C479/1000))</f>
        <v>0</v>
      </c>
      <c r="AV479" s="1">
        <v>2.5</v>
      </c>
      <c r="AW479" s="1">
        <v>0.08</v>
      </c>
      <c r="AX479" s="1">
        <f>IF(ISBLANK(AV479),0,AV479/100*9.8*1/(AW479*6)*2*PI())</f>
        <v>3.2070425005395808</v>
      </c>
      <c r="AY479" s="1">
        <f>IF(ISBLANK($C479),0,AX479/($C479/1000))</f>
        <v>128.28170002158322</v>
      </c>
      <c r="BB479" s="1">
        <f>IF(ISBLANK(AZ479),0,AZ479/100*9.8*1/(BA479*6)*2*PI())</f>
        <v>0</v>
      </c>
      <c r="BC479" s="1">
        <f>IF(ISBLANK($C479),0,BB479/($C479/1000))</f>
        <v>0</v>
      </c>
      <c r="BF479" s="1">
        <f>IF(ISBLANK(BD479),0,BD479/100*9.8*1/(BE479*6)*2*PI())</f>
        <v>0</v>
      </c>
      <c r="BG479" s="1">
        <f>IF(ISBLANK($C479),0,BF479/($C479/1000))</f>
        <v>0</v>
      </c>
      <c r="BL479" s="1">
        <f>IF(ISBLANK(BH479),0,BH479/100*9.8*1/(BJ479*6)*2*PI())</f>
        <v>0</v>
      </c>
      <c r="BM479" s="1">
        <f>IF(ISBLANK($C479),0,BL479/($C479/1000))</f>
        <v>0</v>
      </c>
      <c r="BP479" s="1">
        <f>IF(ISBLANK(BN479),0,BN479/100*9.8*1/(BO479*6)*2*PI())</f>
        <v>0</v>
      </c>
      <c r="BQ479" s="1">
        <f>IF(ISBLANK($C479),0,BP479/($C479/1000))</f>
        <v>0</v>
      </c>
      <c r="BR479" s="3" t="s">
        <v>904</v>
      </c>
    </row>
    <row r="480" spans="1:71" ht="13.5" customHeight="1">
      <c r="A480" s="1" t="s">
        <v>114</v>
      </c>
      <c r="B480" s="1" t="s">
        <v>139</v>
      </c>
      <c r="C480" s="1">
        <v>9.5</v>
      </c>
      <c r="H480" s="1">
        <f>IF(ISBLANK(D480),0,D480/100*9.8*1/(F480*6)*2*PI())</f>
        <v>0</v>
      </c>
      <c r="I480" s="1">
        <f>IF(ISBLANK($C480),0,H480/($C480/1000))</f>
        <v>0</v>
      </c>
      <c r="M480" s="1"/>
      <c r="N480" s="1">
        <f>IF(ISBLANK(J480),0,J480/100*9.8*1/(L480*6)*2*PI())</f>
        <v>0</v>
      </c>
      <c r="O480" s="1">
        <f>IF(ISBLANK($C480),0,N480/($C480/1000))</f>
        <v>0</v>
      </c>
      <c r="P480" s="1"/>
      <c r="Q480" s="1"/>
      <c r="R480" s="1"/>
      <c r="S480" s="1"/>
      <c r="T480" s="1">
        <f>IF(ISBLANK(P480),0,P480/100*9.8*1/(R480*6)*2*PI())</f>
        <v>0</v>
      </c>
      <c r="U480" s="1">
        <f>IF(ISBLANK($C480),0,T480/($C480/1000))</f>
        <v>0</v>
      </c>
      <c r="V480" s="1">
        <v>4.0999999999999996</v>
      </c>
      <c r="W480" s="1">
        <v>0.05</v>
      </c>
      <c r="X480" s="1">
        <f>IF(ISBLANK(V480),0,V480/100*9.8*1/(W480*6)*2*PI())</f>
        <v>8.415279521415858</v>
      </c>
      <c r="Y480" s="1">
        <f>IF(ISBLANK($C480),0,X480/($C480/1000))</f>
        <v>885.81889699114299</v>
      </c>
      <c r="AC480" s="1"/>
      <c r="AD480" s="1">
        <f>IF(ISBLANK(Z480),0,Z480/100*9.8*1/(AB480*6)*2*PI())</f>
        <v>0</v>
      </c>
      <c r="AE480" s="1">
        <f>IF(ISBLANK($C480),0,AD480/($C480/1000))</f>
        <v>0</v>
      </c>
      <c r="AH480" s="1">
        <f>IF(ISBLANK(AF480),0,AF480/100*9.8*1/(AG480*6)*2*PI())</f>
        <v>0</v>
      </c>
      <c r="AI480" s="1">
        <f>IF(ISBLANK($C480),0,AH480/($C480/1000))</f>
        <v>0</v>
      </c>
      <c r="AN480" s="1">
        <f>IF(ISBLANK(AJ480),0,AJ480/100*9.8*1/(AL480*6)*2*PI())</f>
        <v>0</v>
      </c>
      <c r="AO480" s="1">
        <f>IF(ISBLANK($C480),0,AN480/($C480/1000))</f>
        <v>0</v>
      </c>
      <c r="AT480" s="1">
        <f>IF(ISBLANK(AP480),0,AP480/100*9.8*1/(AR480*6)*2*PI())</f>
        <v>0</v>
      </c>
      <c r="AU480" s="1">
        <f>IF(ISBLANK($C480),0,AT480/($C480/1000))</f>
        <v>0</v>
      </c>
      <c r="AX480" s="1">
        <f>IF(ISBLANK(AV480),0,AV480/100*9.8*1/(AW480*6)*2*PI())</f>
        <v>0</v>
      </c>
      <c r="AY480" s="1">
        <f>IF(ISBLANK($C480),0,AX480/($C480/1000))</f>
        <v>0</v>
      </c>
      <c r="AZ480" s="1">
        <v>1.9</v>
      </c>
      <c r="BA480" s="1">
        <v>0.1</v>
      </c>
      <c r="BB480" s="1">
        <f>IF(ISBLANK(AZ480),0,AZ480/100*9.8*1/(BA480*6)*2*PI())</f>
        <v>1.9498818403280647</v>
      </c>
      <c r="BC480" s="1">
        <f>IF(ISBLANK($C480),0,BB480/($C480/1000))</f>
        <v>205.25072003453312</v>
      </c>
      <c r="BF480" s="1">
        <f>IF(ISBLANK(BD480),0,BD480/100*9.8*1/(BE480*6)*2*PI())</f>
        <v>0</v>
      </c>
      <c r="BG480" s="1">
        <f>IF(ISBLANK($C480),0,BF480/($C480/1000))</f>
        <v>0</v>
      </c>
      <c r="BH480" s="1">
        <v>1.4</v>
      </c>
      <c r="BI480" s="1"/>
      <c r="BJ480" s="1">
        <v>0.11</v>
      </c>
      <c r="BK480" s="1"/>
      <c r="BL480" s="1">
        <f>IF(ISBLANK(BH480),0,BH480/100*9.8*1/(BJ480*6)*2*PI())</f>
        <v>1.3061409456743018</v>
      </c>
      <c r="BM480" s="1">
        <f>IF(ISBLANK($C480),0,BL480/($C480/1000))</f>
        <v>137.48852059729492</v>
      </c>
      <c r="BP480" s="1">
        <f>IF(ISBLANK(BN480),0,BN480/100*9.8*1/(BO480*6)*2*PI())</f>
        <v>0</v>
      </c>
      <c r="BQ480" s="1">
        <f>IF(ISBLANK($C480),0,BP480/($C480/1000))</f>
        <v>0</v>
      </c>
      <c r="BR480" s="9" t="s">
        <v>1007</v>
      </c>
    </row>
    <row r="481" spans="1:70" ht="13.5" customHeight="1">
      <c r="A481" s="1" t="s">
        <v>114</v>
      </c>
      <c r="B481" s="1" t="s">
        <v>115</v>
      </c>
      <c r="C481" s="1">
        <v>8.8000000000000007</v>
      </c>
      <c r="H481" s="1">
        <f>IF(ISBLANK(D481),0,D481/100*9.8*1/(F481*6)*2*PI())</f>
        <v>0</v>
      </c>
      <c r="I481" s="1">
        <f>IF(ISBLANK($C481),0,H481/($C481/1000))</f>
        <v>0</v>
      </c>
      <c r="M481" s="1"/>
      <c r="N481" s="1">
        <f>IF(ISBLANK(J481),0,J481/100*9.8*1/(L481*6)*2*PI())</f>
        <v>0</v>
      </c>
      <c r="O481" s="1">
        <f>IF(ISBLANK($C481),0,N481/($C481/1000))</f>
        <v>0</v>
      </c>
      <c r="P481" s="1"/>
      <c r="Q481" s="1"/>
      <c r="R481" s="1"/>
      <c r="S481" s="1"/>
      <c r="T481" s="1">
        <f>IF(ISBLANK(P481),0,P481/100*9.8*1/(R481*6)*2*PI())</f>
        <v>0</v>
      </c>
      <c r="U481" s="1">
        <f>IF(ISBLANK($C481),0,T481/($C481/1000))</f>
        <v>0</v>
      </c>
      <c r="V481" s="1">
        <v>4.0999999999999996</v>
      </c>
      <c r="W481" s="1">
        <v>0.05</v>
      </c>
      <c r="X481" s="1">
        <f>IF(ISBLANK(V481),0,V481/100*9.8*1/(W481*6)*2*PI())</f>
        <v>8.415279521415858</v>
      </c>
      <c r="Y481" s="1">
        <f>IF(ISBLANK($C481),0,X481/($C481/1000))</f>
        <v>956.28176379725653</v>
      </c>
      <c r="AC481" s="1"/>
      <c r="AD481" s="1">
        <f>IF(ISBLANK(Z481),0,Z481/100*9.8*1/(AB481*6)*2*PI())</f>
        <v>0</v>
      </c>
      <c r="AE481" s="1">
        <f>IF(ISBLANK($C481),0,AD481/($C481/1000))</f>
        <v>0</v>
      </c>
      <c r="AH481" s="1">
        <f>IF(ISBLANK(AF481),0,AF481/100*9.8*1/(AG481*6)*2*PI())</f>
        <v>0</v>
      </c>
      <c r="AI481" s="1">
        <f>IF(ISBLANK($C481),0,AH481/($C481/1000))</f>
        <v>0</v>
      </c>
      <c r="AN481" s="1">
        <f>IF(ISBLANK(AJ481),0,AJ481/100*9.8*1/(AL481*6)*2*PI())</f>
        <v>0</v>
      </c>
      <c r="AO481" s="1">
        <f>IF(ISBLANK($C481),0,AN481/($C481/1000))</f>
        <v>0</v>
      </c>
      <c r="AT481" s="1">
        <f>IF(ISBLANK(AP481),0,AP481/100*9.8*1/(AR481*6)*2*PI())</f>
        <v>0</v>
      </c>
      <c r="AU481" s="1">
        <f>IF(ISBLANK($C481),0,AT481/($C481/1000))</f>
        <v>0</v>
      </c>
      <c r="AX481" s="1">
        <f>IF(ISBLANK(AV481),0,AV481/100*9.8*1/(AW481*6)*2*PI())</f>
        <v>0</v>
      </c>
      <c r="AY481" s="1">
        <f>IF(ISBLANK($C481),0,AX481/($C481/1000))</f>
        <v>0</v>
      </c>
      <c r="AZ481" s="1">
        <v>1.9</v>
      </c>
      <c r="BA481" s="1">
        <v>0.1</v>
      </c>
      <c r="BB481" s="1">
        <f>IF(ISBLANK(AZ481),0,AZ481/100*9.8*1/(BA481*6)*2*PI())</f>
        <v>1.9498818403280647</v>
      </c>
      <c r="BC481" s="1">
        <f>IF(ISBLANK($C481),0,BB481/($C481/1000))</f>
        <v>221.57748185546188</v>
      </c>
      <c r="BF481" s="1">
        <f>IF(ISBLANK(BD481),0,BD481/100*9.8*1/(BE481*6)*2*PI())</f>
        <v>0</v>
      </c>
      <c r="BG481" s="1">
        <f>IF(ISBLANK($C481),0,BF481/($C481/1000))</f>
        <v>0</v>
      </c>
      <c r="BH481" s="1">
        <v>1.4</v>
      </c>
      <c r="BI481" s="1"/>
      <c r="BJ481" s="1">
        <v>0.11</v>
      </c>
      <c r="BK481" s="1"/>
      <c r="BL481" s="1">
        <f>IF(ISBLANK(BH481),0,BH481/100*9.8*1/(BJ481*6)*2*PI())</f>
        <v>1.3061409456743018</v>
      </c>
      <c r="BM481" s="1">
        <f>IF(ISBLANK($C481),0,BL481/($C481/1000))</f>
        <v>148.42510746298885</v>
      </c>
      <c r="BP481" s="1">
        <f>IF(ISBLANK(BN481),0,BN481/100*9.8*1/(BO481*6)*2*PI())</f>
        <v>0</v>
      </c>
      <c r="BQ481" s="1">
        <f>IF(ISBLANK($C481),0,BP481/($C481/1000))</f>
        <v>0</v>
      </c>
      <c r="BR481" s="9" t="s">
        <v>965</v>
      </c>
    </row>
    <row r="482" spans="1:70" ht="13.5" customHeight="1">
      <c r="A482" s="1" t="s">
        <v>791</v>
      </c>
      <c r="B482" s="1" t="s">
        <v>792</v>
      </c>
      <c r="C482" s="1">
        <v>6.5</v>
      </c>
      <c r="H482" s="1">
        <f>IF(ISBLANK(D482),0,D482/100*9.8*1/(F482*6)*2*PI())</f>
        <v>0</v>
      </c>
      <c r="I482" s="1">
        <f>IF(ISBLANK($C482),0,H482/($C482/1000))</f>
        <v>0</v>
      </c>
      <c r="M482" s="1"/>
      <c r="N482" s="1">
        <f>IF(ISBLANK(J482),0,J482/100*9.8*1/(L482*6)*2*PI())</f>
        <v>0</v>
      </c>
      <c r="O482" s="1">
        <f>IF(ISBLANK($C482),0,N482/($C482/1000))</f>
        <v>0</v>
      </c>
      <c r="P482" s="1"/>
      <c r="Q482" s="1"/>
      <c r="R482" s="1"/>
      <c r="S482" s="1"/>
      <c r="T482" s="1">
        <f>IF(ISBLANK(P482),0,P482/100*9.8*1/(R482*6)*2*PI())</f>
        <v>0</v>
      </c>
      <c r="U482" s="1">
        <f>IF(ISBLANK($C482),0,T482/($C482/1000))</f>
        <v>0</v>
      </c>
      <c r="X482" s="1">
        <f>IF(ISBLANK(V482),0,V482/100*9.8*1/(W482*6)*2*PI())</f>
        <v>0</v>
      </c>
      <c r="Y482" s="1">
        <f>IF(ISBLANK($C482),0,X482/($C482/1000))</f>
        <v>0</v>
      </c>
      <c r="AC482" s="1"/>
      <c r="AD482" s="1">
        <f>IF(ISBLANK(Z482),0,Z482/100*9.8*1/(AB482*6)*2*PI())</f>
        <v>0</v>
      </c>
      <c r="AE482" s="1">
        <f>IF(ISBLANK($C482),0,AD482/($C482/1000))</f>
        <v>0</v>
      </c>
      <c r="AH482" s="1">
        <f>IF(ISBLANK(AF482),0,AF482/100*9.8*1/(AG482*6)*2*PI())</f>
        <v>0</v>
      </c>
      <c r="AI482" s="1">
        <f>IF(ISBLANK($C482),0,AH482/($C482/1000))</f>
        <v>0</v>
      </c>
      <c r="AJ482" s="1">
        <v>2.2999999999999998</v>
      </c>
      <c r="AK482" s="1"/>
      <c r="AL482" s="1">
        <v>0.09</v>
      </c>
      <c r="AM482" s="1"/>
      <c r="AN482" s="1">
        <f>IF(ISBLANK(AJ482),0,AJ482/100*9.8*1/(AL482*6)*2*PI())</f>
        <v>2.6226480893301458</v>
      </c>
      <c r="AO482" s="1">
        <f>IF(ISBLANK($C482),0,AN482/($C482/1000))</f>
        <v>403.48432143540708</v>
      </c>
      <c r="AT482" s="1">
        <f>IF(ISBLANK(AP482),0,AP482/100*9.8*1/(AR482*6)*2*PI())</f>
        <v>0</v>
      </c>
      <c r="AU482" s="1">
        <f>IF(ISBLANK($C482),0,AT482/($C482/1000))</f>
        <v>0</v>
      </c>
      <c r="AX482" s="1">
        <f>IF(ISBLANK(AV482),0,AV482/100*9.8*1/(AW482*6)*2*PI())</f>
        <v>0</v>
      </c>
      <c r="AY482" s="1">
        <f>IF(ISBLANK($C482),0,AX482/($C482/1000))</f>
        <v>0</v>
      </c>
      <c r="BB482" s="1">
        <f>IF(ISBLANK(AZ482),0,AZ482/100*9.8*1/(BA482*6)*2*PI())</f>
        <v>0</v>
      </c>
      <c r="BC482" s="1">
        <f>IF(ISBLANK($C482),0,BB482/($C482/1000))</f>
        <v>0</v>
      </c>
      <c r="BF482" s="1">
        <f>IF(ISBLANK(BD482),0,BD482/100*9.8*1/(BE482*6)*2*PI())</f>
        <v>0</v>
      </c>
      <c r="BG482" s="1">
        <f>IF(ISBLANK($C482),0,BF482/($C482/1000))</f>
        <v>0</v>
      </c>
      <c r="BL482" s="1">
        <f>IF(ISBLANK(BH482),0,BH482/100*9.8*1/(BJ482*6)*2*PI())</f>
        <v>0</v>
      </c>
      <c r="BM482" s="1">
        <f>IF(ISBLANK($C482),0,BL482/($C482/1000))</f>
        <v>0</v>
      </c>
      <c r="BP482" s="1">
        <f>IF(ISBLANK(BN482),0,BN482/100*9.8*1/(BO482*6)*2*PI())</f>
        <v>0</v>
      </c>
      <c r="BQ482" s="1">
        <f>IF(ISBLANK($C482),0,BP482/($C482/1000))</f>
        <v>0</v>
      </c>
      <c r="BR482" s="9" t="s">
        <v>1008</v>
      </c>
    </row>
    <row r="483" spans="1:70" ht="13.5" customHeight="1">
      <c r="A483" s="1" t="s">
        <v>512</v>
      </c>
      <c r="B483" s="1" t="s">
        <v>802</v>
      </c>
      <c r="C483" s="1">
        <v>7.8</v>
      </c>
      <c r="H483" s="1">
        <f>IF(ISBLANK(D483),0,D483/100*9.8*1/(F483*6)*2*PI())</f>
        <v>0</v>
      </c>
      <c r="I483" s="1">
        <f>IF(ISBLANK($C483),0,H483/($C483/1000))</f>
        <v>0</v>
      </c>
      <c r="M483" s="1"/>
      <c r="N483" s="1">
        <f>IF(ISBLANK(J483),0,J483/100*9.8*1/(L483*6)*2*PI())</f>
        <v>0</v>
      </c>
      <c r="O483" s="1">
        <f>IF(ISBLANK($C483),0,N483/($C483/1000))</f>
        <v>0</v>
      </c>
      <c r="P483" s="1"/>
      <c r="Q483" s="1"/>
      <c r="R483" s="1"/>
      <c r="S483" s="1"/>
      <c r="T483" s="1">
        <f>IF(ISBLANK(P483),0,P483/100*9.8*1/(R483*6)*2*PI())</f>
        <v>0</v>
      </c>
      <c r="U483" s="1">
        <f>IF(ISBLANK($C483),0,T483/($C483/1000))</f>
        <v>0</v>
      </c>
      <c r="X483" s="1">
        <f>IF(ISBLANK(V483),0,V483/100*9.8*1/(W483*6)*2*PI())</f>
        <v>0</v>
      </c>
      <c r="Y483" s="1">
        <f>IF(ISBLANK($C483),0,X483/($C483/1000))</f>
        <v>0</v>
      </c>
      <c r="AC483" s="1"/>
      <c r="AD483" s="1">
        <f>IF(ISBLANK(Z483),0,Z483/100*9.8*1/(AB483*6)*2*PI())</f>
        <v>0</v>
      </c>
      <c r="AE483" s="1">
        <f>IF(ISBLANK($C483),0,AD483/($C483/1000))</f>
        <v>0</v>
      </c>
      <c r="AH483" s="1">
        <f>IF(ISBLANK(AF483),0,AF483/100*9.8*1/(AG483*6)*2*PI())</f>
        <v>0</v>
      </c>
      <c r="AI483" s="1">
        <f>IF(ISBLANK($C483),0,AH483/($C483/1000))</f>
        <v>0</v>
      </c>
      <c r="AJ483" s="1">
        <v>1.7</v>
      </c>
      <c r="AK483" s="1"/>
      <c r="AL483" s="1">
        <v>0.09</v>
      </c>
      <c r="AM483" s="1"/>
      <c r="AN483" s="1">
        <f>IF(ISBLANK(AJ483),0,AJ483/100*9.8*1/(AL483*6)*2*PI())</f>
        <v>1.9384790225483688</v>
      </c>
      <c r="AO483" s="1">
        <f>IF(ISBLANK($C483),0,AN483/($C483/1000))</f>
        <v>248.52295160876525</v>
      </c>
      <c r="AT483" s="1">
        <f>IF(ISBLANK(AP483),0,AP483/100*9.8*1/(AR483*6)*2*PI())</f>
        <v>0</v>
      </c>
      <c r="AU483" s="1">
        <f>IF(ISBLANK($C483),0,AT483/($C483/1000))</f>
        <v>0</v>
      </c>
      <c r="AV483" s="1">
        <v>1.5</v>
      </c>
      <c r="AW483" s="1">
        <v>0.1</v>
      </c>
      <c r="AX483" s="1">
        <f>IF(ISBLANK(AV483),0,AV483/100*9.8*1/(AW483*6)*2*PI())</f>
        <v>1.5393804002589984</v>
      </c>
      <c r="AY483" s="1">
        <f>IF(ISBLANK($C483),0,AX483/($C483/1000))</f>
        <v>197.35646157166647</v>
      </c>
      <c r="BB483" s="1">
        <f>IF(ISBLANK(AZ483),0,AZ483/100*9.8*1/(BA483*6)*2*PI())</f>
        <v>0</v>
      </c>
      <c r="BC483" s="1">
        <f>IF(ISBLANK($C483),0,BB483/($C483/1000))</f>
        <v>0</v>
      </c>
      <c r="BF483" s="1">
        <f>IF(ISBLANK(BD483),0,BD483/100*9.8*1/(BE483*6)*2*PI())</f>
        <v>0</v>
      </c>
      <c r="BG483" s="1">
        <f>IF(ISBLANK($C483),0,BF483/($C483/1000))</f>
        <v>0</v>
      </c>
      <c r="BL483" s="1">
        <f>IF(ISBLANK(BH483),0,BH483/100*9.8*1/(BJ483*6)*2*PI())</f>
        <v>0</v>
      </c>
      <c r="BM483" s="1">
        <f>IF(ISBLANK($C483),0,BL483/($C483/1000))</f>
        <v>0</v>
      </c>
      <c r="BP483" s="1">
        <f>IF(ISBLANK(BN483),0,BN483/100*9.8*1/(BO483*6)*2*PI())</f>
        <v>0</v>
      </c>
      <c r="BQ483" s="1">
        <f>IF(ISBLANK($C483),0,BP483/($C483/1000))</f>
        <v>0</v>
      </c>
      <c r="BR483" s="3" t="s">
        <v>803</v>
      </c>
    </row>
    <row r="484" spans="1:70" ht="13.5" customHeight="1">
      <c r="A484" s="1" t="s">
        <v>512</v>
      </c>
      <c r="B484" s="1" t="s">
        <v>921</v>
      </c>
      <c r="C484" s="1">
        <v>23</v>
      </c>
      <c r="H484" s="1">
        <f>IF(ISBLANK(D484),0,D484/100*9.8*1/(F484*6)*2*PI())</f>
        <v>0</v>
      </c>
      <c r="I484" s="1">
        <f>IF(ISBLANK($C484),0,H484/($C484/1000))</f>
        <v>0</v>
      </c>
      <c r="M484" s="1"/>
      <c r="N484" s="1">
        <f>IF(ISBLANK(J484),0,J484/100*9.8*1/(L484*6)*2*PI())</f>
        <v>0</v>
      </c>
      <c r="O484" s="1">
        <f>IF(ISBLANK($C484),0,N484/($C484/1000))</f>
        <v>0</v>
      </c>
      <c r="P484" s="1"/>
      <c r="Q484" s="1"/>
      <c r="R484" s="1"/>
      <c r="S484" s="1"/>
      <c r="T484" s="1">
        <f>IF(ISBLANK(P484),0,P484/100*9.8*1/(R484*6)*2*PI())</f>
        <v>0</v>
      </c>
      <c r="U484" s="1">
        <f>IF(ISBLANK($C484),0,T484/($C484/1000))</f>
        <v>0</v>
      </c>
      <c r="X484" s="1">
        <f>IF(ISBLANK(V484),0,V484/100*9.8*1/(W484*6)*2*PI())</f>
        <v>0</v>
      </c>
      <c r="Y484" s="1">
        <f>IF(ISBLANK($C484),0,X484/($C484/1000))</f>
        <v>0</v>
      </c>
      <c r="AC484" s="1"/>
      <c r="AD484" s="1">
        <f>IF(ISBLANK(Z484),0,Z484/100*9.8*1/(AB484*6)*2*PI())</f>
        <v>0</v>
      </c>
      <c r="AE484" s="1">
        <f>IF(ISBLANK($C484),0,AD484/($C484/1000))</f>
        <v>0</v>
      </c>
      <c r="AH484" s="1">
        <f>IF(ISBLANK(AF484),0,AF484/100*9.8*1/(AG484*6)*2*PI())</f>
        <v>0</v>
      </c>
      <c r="AI484" s="1">
        <f>IF(ISBLANK($C484),0,AH484/($C484/1000))</f>
        <v>0</v>
      </c>
      <c r="AN484" s="1">
        <f>IF(ISBLANK(AJ484),0,AJ484/100*9.8*1/(AL484*6)*2*PI())</f>
        <v>0</v>
      </c>
      <c r="AO484" s="1">
        <f>IF(ISBLANK($C484),0,AN484/($C484/1000))</f>
        <v>0</v>
      </c>
      <c r="AT484" s="1">
        <f>IF(ISBLANK(AP484),0,AP484/100*9.8*1/(AR484*6)*2*PI())</f>
        <v>0</v>
      </c>
      <c r="AU484" s="1">
        <f>IF(ISBLANK($C484),0,AT484/($C484/1000))</f>
        <v>0</v>
      </c>
      <c r="AV484" s="1">
        <v>3.7</v>
      </c>
      <c r="AW484" s="1">
        <v>0.24</v>
      </c>
      <c r="AX484" s="1">
        <f>IF(ISBLANK(AV484),0,AV484/100*9.8*1/(AW484*6)*2*PI())</f>
        <v>1.5821409669328601</v>
      </c>
      <c r="AY484" s="1">
        <f>IF(ISBLANK($C484),0,AX484/($C484/1000))</f>
        <v>68.788737692733051</v>
      </c>
      <c r="BB484" s="1">
        <f>IF(ISBLANK(AZ484),0,AZ484/100*9.8*1/(BA484*6)*2*PI())</f>
        <v>0</v>
      </c>
      <c r="BC484" s="1">
        <f>IF(ISBLANK($C484),0,BB484/($C484/1000))</f>
        <v>0</v>
      </c>
      <c r="BF484" s="1">
        <f>IF(ISBLANK(BD484),0,BD484/100*9.8*1/(BE484*6)*2*PI())</f>
        <v>0</v>
      </c>
      <c r="BG484" s="1">
        <f>IF(ISBLANK($C484),0,BF484/($C484/1000))</f>
        <v>0</v>
      </c>
      <c r="BL484" s="1">
        <f>IF(ISBLANK(BH484),0,BH484/100*9.8*1/(BJ484*6)*2*PI())</f>
        <v>0</v>
      </c>
      <c r="BM484" s="1">
        <f>IF(ISBLANK($C484),0,BL484/($C484/1000))</f>
        <v>0</v>
      </c>
      <c r="BP484" s="1">
        <f>IF(ISBLANK(BN484),0,BN484/100*9.8*1/(BO484*6)*2*PI())</f>
        <v>0</v>
      </c>
      <c r="BQ484" s="1">
        <f>IF(ISBLANK($C484),0,BP484/($C484/1000))</f>
        <v>0</v>
      </c>
      <c r="BR484" s="3" t="s">
        <v>922</v>
      </c>
    </row>
    <row r="485" spans="1:70" ht="13.5" customHeight="1">
      <c r="A485" s="1" t="s">
        <v>512</v>
      </c>
      <c r="B485" s="1" t="s">
        <v>806</v>
      </c>
      <c r="C485" s="1">
        <v>7.9</v>
      </c>
      <c r="H485" s="1">
        <f>IF(ISBLANK(D485),0,D485/100*9.8*1/(F485*6)*2*PI())</f>
        <v>0</v>
      </c>
      <c r="I485" s="1">
        <f>IF(ISBLANK($C485),0,H485/($C485/1000))</f>
        <v>0</v>
      </c>
      <c r="M485" s="1"/>
      <c r="N485" s="1">
        <f>IF(ISBLANK(J485),0,J485/100*9.8*1/(L485*6)*2*PI())</f>
        <v>0</v>
      </c>
      <c r="O485" s="1">
        <f>IF(ISBLANK($C485),0,N485/($C485/1000))</f>
        <v>0</v>
      </c>
      <c r="P485" s="1"/>
      <c r="Q485" s="1"/>
      <c r="R485" s="1"/>
      <c r="S485" s="1"/>
      <c r="T485" s="1">
        <f>IF(ISBLANK(P485),0,P485/100*9.8*1/(R485*6)*2*PI())</f>
        <v>0</v>
      </c>
      <c r="U485" s="1">
        <f>IF(ISBLANK($C485),0,T485/($C485/1000))</f>
        <v>0</v>
      </c>
      <c r="X485" s="1">
        <f>IF(ISBLANK(V485),0,V485/100*9.8*1/(W485*6)*2*PI())</f>
        <v>0</v>
      </c>
      <c r="Y485" s="1">
        <f>IF(ISBLANK($C485),0,X485/($C485/1000))</f>
        <v>0</v>
      </c>
      <c r="AC485" s="1"/>
      <c r="AD485" s="1">
        <f>IF(ISBLANK(Z485),0,Z485/100*9.8*1/(AB485*6)*2*PI())</f>
        <v>0</v>
      </c>
      <c r="AE485" s="1">
        <f>IF(ISBLANK($C485),0,AD485/($C485/1000))</f>
        <v>0</v>
      </c>
      <c r="AH485" s="1">
        <f>IF(ISBLANK(AF485),0,AF485/100*9.8*1/(AG485*6)*2*PI())</f>
        <v>0</v>
      </c>
      <c r="AI485" s="1">
        <f>IF(ISBLANK($C485),0,AH485/($C485/1000))</f>
        <v>0</v>
      </c>
      <c r="AJ485" s="1">
        <v>1.7</v>
      </c>
      <c r="AK485" s="1"/>
      <c r="AL485" s="1">
        <v>0.09</v>
      </c>
      <c r="AM485" s="1"/>
      <c r="AN485" s="1">
        <f>IF(ISBLANK(AJ485),0,AJ485/100*9.8*1/(AL485*6)*2*PI())</f>
        <v>1.9384790225483688</v>
      </c>
      <c r="AO485" s="1">
        <f>IF(ISBLANK($C485),0,AN485/($C485/1000))</f>
        <v>245.37709146181882</v>
      </c>
      <c r="AT485" s="1">
        <f>IF(ISBLANK(AP485),0,AP485/100*9.8*1/(AR485*6)*2*PI())</f>
        <v>0</v>
      </c>
      <c r="AU485" s="1">
        <f>IF(ISBLANK($C485),0,AT485/($C485/1000))</f>
        <v>0</v>
      </c>
      <c r="AV485" s="1">
        <v>1.5</v>
      </c>
      <c r="AW485" s="1">
        <v>0.1</v>
      </c>
      <c r="AX485" s="1">
        <f>IF(ISBLANK(AV485),0,AV485/100*9.8*1/(AW485*6)*2*PI())</f>
        <v>1.5393804002589984</v>
      </c>
      <c r="AY485" s="1">
        <f>IF(ISBLANK($C485),0,AX485/($C485/1000))</f>
        <v>194.85827851379725</v>
      </c>
      <c r="BB485" s="1">
        <f>IF(ISBLANK(AZ485),0,AZ485/100*9.8*1/(BA485*6)*2*PI())</f>
        <v>0</v>
      </c>
      <c r="BC485" s="1">
        <f>IF(ISBLANK($C485),0,BB485/($C485/1000))</f>
        <v>0</v>
      </c>
      <c r="BF485" s="1">
        <f>IF(ISBLANK(BD485),0,BD485/100*9.8*1/(BE485*6)*2*PI())</f>
        <v>0</v>
      </c>
      <c r="BG485" s="1">
        <f>IF(ISBLANK($C485),0,BF485/($C485/1000))</f>
        <v>0</v>
      </c>
      <c r="BL485" s="1">
        <f>IF(ISBLANK(BH485),0,BH485/100*9.8*1/(BJ485*6)*2*PI())</f>
        <v>0</v>
      </c>
      <c r="BM485" s="1">
        <f>IF(ISBLANK($C485),0,BL485/($C485/1000))</f>
        <v>0</v>
      </c>
      <c r="BP485" s="1">
        <f>IF(ISBLANK(BN485),0,BN485/100*9.8*1/(BO485*6)*2*PI())</f>
        <v>0</v>
      </c>
      <c r="BQ485" s="1">
        <f>IF(ISBLANK($C485),0,BP485/($C485/1000))</f>
        <v>0</v>
      </c>
      <c r="BR485" s="3" t="s">
        <v>807</v>
      </c>
    </row>
    <row r="486" spans="1:70" ht="13.5" customHeight="1">
      <c r="A486" s="1" t="s">
        <v>512</v>
      </c>
      <c r="B486" s="1" t="s">
        <v>806</v>
      </c>
      <c r="C486" s="1">
        <v>7.9</v>
      </c>
      <c r="H486" s="1">
        <f>IF(ISBLANK(D486),0,D486/100*9.8*1/(F486*6)*2*PI())</f>
        <v>0</v>
      </c>
      <c r="I486" s="1">
        <f>IF(ISBLANK($C486),0,H486/($C486/1000))</f>
        <v>0</v>
      </c>
      <c r="M486" s="1"/>
      <c r="N486" s="1">
        <f>IF(ISBLANK(J486),0,J486/100*9.8*1/(L486*6)*2*PI())</f>
        <v>0</v>
      </c>
      <c r="O486" s="1">
        <f>IF(ISBLANK($C486),0,N486/($C486/1000))</f>
        <v>0</v>
      </c>
      <c r="P486" s="1"/>
      <c r="Q486" s="1"/>
      <c r="R486" s="1"/>
      <c r="S486" s="1"/>
      <c r="T486" s="1">
        <f>IF(ISBLANK(P486),0,P486/100*9.8*1/(R486*6)*2*PI())</f>
        <v>0</v>
      </c>
      <c r="U486" s="1">
        <f>IF(ISBLANK($C486),0,T486/($C486/1000))</f>
        <v>0</v>
      </c>
      <c r="X486" s="1">
        <f>IF(ISBLANK(V486),0,V486/100*9.8*1/(W486*6)*2*PI())</f>
        <v>0</v>
      </c>
      <c r="Y486" s="1">
        <f>IF(ISBLANK($C486),0,X486/($C486/1000))</f>
        <v>0</v>
      </c>
      <c r="AC486" s="1"/>
      <c r="AD486" s="1">
        <f>IF(ISBLANK(Z486),0,Z486/100*9.8*1/(AB486*6)*2*PI())</f>
        <v>0</v>
      </c>
      <c r="AE486" s="1">
        <f>IF(ISBLANK($C486),0,AD486/($C486/1000))</f>
        <v>0</v>
      </c>
      <c r="AF486" s="1">
        <v>1.7</v>
      </c>
      <c r="AG486" s="1">
        <v>0.09</v>
      </c>
      <c r="AH486" s="1">
        <f>IF(ISBLANK(AF486),0,AF486/100*9.8*1/(AG486*6)*2*PI())</f>
        <v>1.9384790225483688</v>
      </c>
      <c r="AI486" s="1">
        <f>IF(ISBLANK($C486),0,AH486/($C486/1000))</f>
        <v>245.37709146181882</v>
      </c>
      <c r="AN486" s="1">
        <f>IF(ISBLANK(AJ486),0,AJ486/100*9.8*1/(AL486*6)*2*PI())</f>
        <v>0</v>
      </c>
      <c r="AO486" s="1">
        <f>IF(ISBLANK($C486),0,AN486/($C486/1000))</f>
        <v>0</v>
      </c>
      <c r="AT486" s="1">
        <f>IF(ISBLANK(AP486),0,AP486/100*9.8*1/(AR486*6)*2*PI())</f>
        <v>0</v>
      </c>
      <c r="AU486" s="1">
        <f>IF(ISBLANK($C486),0,AT486/($C486/1000))</f>
        <v>0</v>
      </c>
      <c r="AV486" s="1">
        <v>1.5</v>
      </c>
      <c r="AW486" s="1">
        <v>0.1</v>
      </c>
      <c r="AX486" s="1">
        <f>IF(ISBLANK(AV486),0,AV486/100*9.8*1/(AW486*6)*2*PI())</f>
        <v>1.5393804002589984</v>
      </c>
      <c r="AY486" s="1">
        <f>IF(ISBLANK($C486),0,AX486/($C486/1000))</f>
        <v>194.85827851379725</v>
      </c>
      <c r="BB486" s="1">
        <f>IF(ISBLANK(AZ486),0,AZ486/100*9.8*1/(BA486*6)*2*PI())</f>
        <v>0</v>
      </c>
      <c r="BC486" s="1">
        <f>IF(ISBLANK($C486),0,BB486/($C486/1000))</f>
        <v>0</v>
      </c>
      <c r="BF486" s="1">
        <f>IF(ISBLANK(BD486),0,BD486/100*9.8*1/(BE486*6)*2*PI())</f>
        <v>0</v>
      </c>
      <c r="BG486" s="1">
        <f>IF(ISBLANK($C486),0,BF486/($C486/1000))</f>
        <v>0</v>
      </c>
      <c r="BL486" s="1">
        <f>IF(ISBLANK(BH486),0,BH486/100*9.8*1/(BJ486*6)*2*PI())</f>
        <v>0</v>
      </c>
      <c r="BM486" s="1">
        <f>IF(ISBLANK($C486),0,BL486/($C486/1000))</f>
        <v>0</v>
      </c>
      <c r="BP486" s="1">
        <f>IF(ISBLANK(BN486),0,BN486/100*9.8*1/(BO486*6)*2*PI())</f>
        <v>0</v>
      </c>
      <c r="BQ486" s="1">
        <f>IF(ISBLANK($C486),0,BP486/($C486/1000))</f>
        <v>0</v>
      </c>
      <c r="BR486" s="3" t="s">
        <v>923</v>
      </c>
    </row>
    <row r="487" spans="1:70" ht="13.5" customHeight="1">
      <c r="A487" s="1" t="s">
        <v>512</v>
      </c>
      <c r="B487" s="1" t="s">
        <v>919</v>
      </c>
      <c r="C487" s="1">
        <v>26</v>
      </c>
      <c r="H487" s="1">
        <f>IF(ISBLANK(D487),0,D487/100*9.8*1/(F487*6)*2*PI())</f>
        <v>0</v>
      </c>
      <c r="I487" s="1">
        <f>IF(ISBLANK($C487),0,H487/($C487/1000))</f>
        <v>0</v>
      </c>
      <c r="M487" s="1"/>
      <c r="N487" s="1">
        <f>IF(ISBLANK(J487),0,J487/100*9.8*1/(L487*6)*2*PI())</f>
        <v>0</v>
      </c>
      <c r="O487" s="1">
        <f>IF(ISBLANK($C487),0,N487/($C487/1000))</f>
        <v>0</v>
      </c>
      <c r="P487" s="1"/>
      <c r="Q487" s="1"/>
      <c r="R487" s="1"/>
      <c r="S487" s="1"/>
      <c r="T487" s="1">
        <f>IF(ISBLANK(P487),0,P487/100*9.8*1/(R487*6)*2*PI())</f>
        <v>0</v>
      </c>
      <c r="U487" s="1">
        <f>IF(ISBLANK($C487),0,T487/($C487/1000))</f>
        <v>0</v>
      </c>
      <c r="X487" s="1">
        <f>IF(ISBLANK(V487),0,V487/100*9.8*1/(W487*6)*2*PI())</f>
        <v>0</v>
      </c>
      <c r="Y487" s="1">
        <f>IF(ISBLANK($C487),0,X487/($C487/1000))</f>
        <v>0</v>
      </c>
      <c r="AC487" s="1"/>
      <c r="AD487" s="1">
        <f>IF(ISBLANK(Z487),0,Z487/100*9.8*1/(AB487*6)*2*PI())</f>
        <v>0</v>
      </c>
      <c r="AE487" s="1">
        <f>IF(ISBLANK($C487),0,AD487/($C487/1000))</f>
        <v>0</v>
      </c>
      <c r="AH487" s="1">
        <f>IF(ISBLANK(AF487),0,AF487/100*9.8*1/(AG487*6)*2*PI())</f>
        <v>0</v>
      </c>
      <c r="AI487" s="1">
        <f>IF(ISBLANK($C487),0,AH487/($C487/1000))</f>
        <v>0</v>
      </c>
      <c r="AN487" s="1">
        <f>IF(ISBLANK(AJ487),0,AJ487/100*9.8*1/(AL487*6)*2*PI())</f>
        <v>0</v>
      </c>
      <c r="AO487" s="1">
        <f>IF(ISBLANK($C487),0,AN487/($C487/1000))</f>
        <v>0</v>
      </c>
      <c r="AT487" s="1">
        <f>IF(ISBLANK(AP487),0,AP487/100*9.8*1/(AR487*6)*2*PI())</f>
        <v>0</v>
      </c>
      <c r="AU487" s="1">
        <f>IF(ISBLANK($C487),0,AT487/($C487/1000))</f>
        <v>0</v>
      </c>
      <c r="AV487" s="1">
        <v>2</v>
      </c>
      <c r="AW487" s="1">
        <v>0.08</v>
      </c>
      <c r="AX487" s="1">
        <f>IF(ISBLANK(AV487),0,AV487/100*9.8*1/(AW487*6)*2*PI())</f>
        <v>2.5656340004316647</v>
      </c>
      <c r="AY487" s="1">
        <f>IF(ISBLANK($C487),0,AX487/($C487/1000))</f>
        <v>98.678230785833264</v>
      </c>
      <c r="BB487" s="1">
        <f>IF(ISBLANK(AZ487),0,AZ487/100*9.8*1/(BA487*6)*2*PI())</f>
        <v>0</v>
      </c>
      <c r="BC487" s="1">
        <f>IF(ISBLANK($C487),0,BB487/($C487/1000))</f>
        <v>0</v>
      </c>
      <c r="BF487" s="1">
        <f>IF(ISBLANK(BD487),0,BD487/100*9.8*1/(BE487*6)*2*PI())</f>
        <v>0</v>
      </c>
      <c r="BG487" s="1">
        <f>IF(ISBLANK($C487),0,BF487/($C487/1000))</f>
        <v>0</v>
      </c>
      <c r="BL487" s="1">
        <f>IF(ISBLANK(BH487),0,BH487/100*9.8*1/(BJ487*6)*2*PI())</f>
        <v>0</v>
      </c>
      <c r="BM487" s="1">
        <f>IF(ISBLANK($C487),0,BL487/($C487/1000))</f>
        <v>0</v>
      </c>
      <c r="BP487" s="1">
        <f>IF(ISBLANK(BN487),0,BN487/100*9.8*1/(BO487*6)*2*PI())</f>
        <v>0</v>
      </c>
      <c r="BQ487" s="1">
        <f>IF(ISBLANK($C487),0,BP487/($C487/1000))</f>
        <v>0</v>
      </c>
      <c r="BR487" s="3" t="s">
        <v>920</v>
      </c>
    </row>
    <row r="488" spans="1:70" ht="13.5" customHeight="1">
      <c r="A488" s="1" t="s">
        <v>512</v>
      </c>
      <c r="B488" s="1" t="s">
        <v>889</v>
      </c>
      <c r="C488" s="1">
        <v>36</v>
      </c>
      <c r="H488" s="1">
        <f>IF(ISBLANK(D488),0,D488/100*9.8*1/(F488*6)*2*PI())</f>
        <v>0</v>
      </c>
      <c r="I488" s="1">
        <f>IF(ISBLANK($C488),0,H488/($C488/1000))</f>
        <v>0</v>
      </c>
      <c r="M488" s="1"/>
      <c r="N488" s="1">
        <f>IF(ISBLANK(J488),0,J488/100*9.8*1/(L488*6)*2*PI())</f>
        <v>0</v>
      </c>
      <c r="O488" s="1">
        <f>IF(ISBLANK($C488),0,N488/($C488/1000))</f>
        <v>0</v>
      </c>
      <c r="P488" s="1"/>
      <c r="Q488" s="1"/>
      <c r="R488" s="1"/>
      <c r="S488" s="1"/>
      <c r="T488" s="1">
        <f>IF(ISBLANK(P488),0,P488/100*9.8*1/(R488*6)*2*PI())</f>
        <v>0</v>
      </c>
      <c r="U488" s="1">
        <f>IF(ISBLANK($C488),0,T488/($C488/1000))</f>
        <v>0</v>
      </c>
      <c r="X488" s="1">
        <f>IF(ISBLANK(V488),0,V488/100*9.8*1/(W488*6)*2*PI())</f>
        <v>0</v>
      </c>
      <c r="Y488" s="1">
        <f>IF(ISBLANK($C488),0,X488/($C488/1000))</f>
        <v>0</v>
      </c>
      <c r="AC488" s="1"/>
      <c r="AD488" s="1">
        <f>IF(ISBLANK(Z488),0,Z488/100*9.8*1/(AB488*6)*2*PI())</f>
        <v>0</v>
      </c>
      <c r="AE488" s="1">
        <f>IF(ISBLANK($C488),0,AD488/($C488/1000))</f>
        <v>0</v>
      </c>
      <c r="AH488" s="1">
        <f>IF(ISBLANK(AF488),0,AF488/100*9.8*1/(AG488*6)*2*PI())</f>
        <v>0</v>
      </c>
      <c r="AI488" s="1">
        <f>IF(ISBLANK($C488),0,AH488/($C488/1000))</f>
        <v>0</v>
      </c>
      <c r="AJ488" s="1">
        <v>4.0999999999999996</v>
      </c>
      <c r="AK488" s="1"/>
      <c r="AL488" s="1">
        <v>0.19</v>
      </c>
      <c r="AM488" s="1"/>
      <c r="AN488" s="1">
        <f>IF(ISBLANK(AJ488),0,AJ488/100*9.8*1/(AL488*6)*2*PI())</f>
        <v>2.2145472424778574</v>
      </c>
      <c r="AO488" s="1">
        <f>IF(ISBLANK($C488),0,AN488/($C488/1000))</f>
        <v>61.51520117994049</v>
      </c>
      <c r="AT488" s="1">
        <f>IF(ISBLANK(AP488),0,AP488/100*9.8*1/(AR488*6)*2*PI())</f>
        <v>0</v>
      </c>
      <c r="AU488" s="1">
        <f>IF(ISBLANK($C488),0,AT488/($C488/1000))</f>
        <v>0</v>
      </c>
      <c r="AV488" s="1">
        <v>3.2</v>
      </c>
      <c r="AW488" s="1">
        <v>0.23</v>
      </c>
      <c r="AX488" s="1">
        <f>IF(ISBLANK(AV488),0,AV488/100*9.8*1/(AW488*6)*2*PI())</f>
        <v>1.4278310958924045</v>
      </c>
      <c r="AY488" s="1">
        <f>IF(ISBLANK($C488),0,AX488/($C488/1000))</f>
        <v>39.661974885900129</v>
      </c>
      <c r="BB488" s="1">
        <f>IF(ISBLANK(AZ488),0,AZ488/100*9.8*1/(BA488*6)*2*PI())</f>
        <v>0</v>
      </c>
      <c r="BC488" s="1">
        <f>IF(ISBLANK($C488),0,BB488/($C488/1000))</f>
        <v>0</v>
      </c>
      <c r="BF488" s="1">
        <f>IF(ISBLANK(BD488),0,BD488/100*9.8*1/(BE488*6)*2*PI())</f>
        <v>0</v>
      </c>
      <c r="BG488" s="1">
        <f>IF(ISBLANK($C488),0,BF488/($C488/1000))</f>
        <v>0</v>
      </c>
      <c r="BL488" s="1">
        <f>IF(ISBLANK(BH488),0,BH488/100*9.8*1/(BJ488*6)*2*PI())</f>
        <v>0</v>
      </c>
      <c r="BM488" s="1">
        <f>IF(ISBLANK($C488),0,BL488/($C488/1000))</f>
        <v>0</v>
      </c>
      <c r="BP488" s="1">
        <f>IF(ISBLANK(BN488),0,BN488/100*9.8*1/(BO488*6)*2*PI())</f>
        <v>0</v>
      </c>
      <c r="BQ488" s="1">
        <f>IF(ISBLANK($C488),0,BP488/($C488/1000))</f>
        <v>0</v>
      </c>
      <c r="BR488" s="3" t="s">
        <v>890</v>
      </c>
    </row>
    <row r="489" spans="1:70" ht="13.5" customHeight="1">
      <c r="A489" s="1" t="s">
        <v>512</v>
      </c>
      <c r="B489" s="1" t="s">
        <v>885</v>
      </c>
      <c r="C489" s="1">
        <v>46.5</v>
      </c>
      <c r="H489" s="1">
        <f>IF(ISBLANK(D489),0,D489/100*9.8*1/(F489*6)*2*PI())</f>
        <v>0</v>
      </c>
      <c r="I489" s="1">
        <f>IF(ISBLANK($C489),0,H489/($C489/1000))</f>
        <v>0</v>
      </c>
      <c r="M489" s="1"/>
      <c r="N489" s="1">
        <f>IF(ISBLANK(J489),0,J489/100*9.8*1/(L489*6)*2*PI())</f>
        <v>0</v>
      </c>
      <c r="O489" s="1">
        <f>IF(ISBLANK($C489),0,N489/($C489/1000))</f>
        <v>0</v>
      </c>
      <c r="P489" s="1"/>
      <c r="Q489" s="1"/>
      <c r="R489" s="1"/>
      <c r="S489" s="1"/>
      <c r="T489" s="1">
        <f>IF(ISBLANK(P489),0,P489/100*9.8*1/(R489*6)*2*PI())</f>
        <v>0</v>
      </c>
      <c r="U489" s="1">
        <f>IF(ISBLANK($C489),0,T489/($C489/1000))</f>
        <v>0</v>
      </c>
      <c r="X489" s="1">
        <f>IF(ISBLANK(V489),0,V489/100*9.8*1/(W489*6)*2*PI())</f>
        <v>0</v>
      </c>
      <c r="Y489" s="1">
        <f>IF(ISBLANK($C489),0,X489/($C489/1000))</f>
        <v>0</v>
      </c>
      <c r="AC489" s="1"/>
      <c r="AD489" s="1">
        <f>IF(ISBLANK(Z489),0,Z489/100*9.8*1/(AB489*6)*2*PI())</f>
        <v>0</v>
      </c>
      <c r="AE489" s="1">
        <f>IF(ISBLANK($C489),0,AD489/($C489/1000))</f>
        <v>0</v>
      </c>
      <c r="AH489" s="1">
        <f>IF(ISBLANK(AF489),0,AF489/100*9.8*1/(AG489*6)*2*PI())</f>
        <v>0</v>
      </c>
      <c r="AI489" s="1">
        <f>IF(ISBLANK($C489),0,AH489/($C489/1000))</f>
        <v>0</v>
      </c>
      <c r="AJ489" s="1">
        <v>8.9</v>
      </c>
      <c r="AK489" s="1"/>
      <c r="AL489" s="1">
        <v>0.18</v>
      </c>
      <c r="AM489" s="1"/>
      <c r="AN489" s="1">
        <f>IF(ISBLANK(AJ489),0,AJ489/100*9.8*1/(AL489*6)*2*PI())</f>
        <v>5.0742539119648482</v>
      </c>
      <c r="AO489" s="1">
        <f>IF(ISBLANK($C489),0,AN489/($C489/1000))</f>
        <v>109.12374004225479</v>
      </c>
      <c r="AT489" s="1">
        <f>IF(ISBLANK(AP489),0,AP489/100*9.8*1/(AR489*6)*2*PI())</f>
        <v>0</v>
      </c>
      <c r="AU489" s="1">
        <f>IF(ISBLANK($C489),0,AT489/($C489/1000))</f>
        <v>0</v>
      </c>
      <c r="AV489" s="1">
        <v>7.1</v>
      </c>
      <c r="AW489" s="1">
        <v>0.23</v>
      </c>
      <c r="AX489" s="1">
        <f>IF(ISBLANK(AV489),0,AV489/100*9.8*1/(AW489*6)*2*PI())</f>
        <v>3.1680002440112718</v>
      </c>
      <c r="AY489" s="1">
        <f>IF(ISBLANK($C489),0,AX489/($C489/1000))</f>
        <v>68.129037505618754</v>
      </c>
      <c r="BB489" s="1">
        <f>IF(ISBLANK(AZ489),0,AZ489/100*9.8*1/(BA489*6)*2*PI())</f>
        <v>0</v>
      </c>
      <c r="BC489" s="1">
        <f>IF(ISBLANK($C489),0,BB489/($C489/1000))</f>
        <v>0</v>
      </c>
      <c r="BF489" s="1">
        <f>IF(ISBLANK(BD489),0,BD489/100*9.8*1/(BE489*6)*2*PI())</f>
        <v>0</v>
      </c>
      <c r="BG489" s="1">
        <f>IF(ISBLANK($C489),0,BF489/($C489/1000))</f>
        <v>0</v>
      </c>
      <c r="BL489" s="1">
        <f>IF(ISBLANK(BH489),0,BH489/100*9.8*1/(BJ489*6)*2*PI())</f>
        <v>0</v>
      </c>
      <c r="BM489" s="1">
        <f>IF(ISBLANK($C489),0,BL489/($C489/1000))</f>
        <v>0</v>
      </c>
      <c r="BP489" s="1">
        <f>IF(ISBLANK(BN489),0,BN489/100*9.8*1/(BO489*6)*2*PI())</f>
        <v>0</v>
      </c>
      <c r="BQ489" s="1">
        <f>IF(ISBLANK($C489),0,BP489/($C489/1000))</f>
        <v>0</v>
      </c>
      <c r="BR489" s="3" t="s">
        <v>886</v>
      </c>
    </row>
    <row r="490" spans="1:70" ht="13.5" customHeight="1">
      <c r="A490" s="1" t="s">
        <v>26</v>
      </c>
      <c r="B490" s="1" t="s">
        <v>495</v>
      </c>
      <c r="C490" s="1">
        <v>88</v>
      </c>
      <c r="D490" s="1">
        <v>42</v>
      </c>
      <c r="E490" s="1"/>
      <c r="F490" s="1">
        <v>0.22</v>
      </c>
      <c r="G490" s="1"/>
      <c r="H490" s="1">
        <f>IF(ISBLANK(D490),0,D490/100*9.8*1/(F490*6)*2*PI())</f>
        <v>19.592114185114532</v>
      </c>
      <c r="I490" s="1">
        <f>IF(ISBLANK($C490),0,H490/($C490/1000))</f>
        <v>222.63766119448334</v>
      </c>
      <c r="M490" s="1"/>
      <c r="N490" s="1">
        <f>IF(ISBLANK(J490),0,J490/100*9.8*1/(L490*6)*2*PI())</f>
        <v>0</v>
      </c>
      <c r="O490" s="1">
        <f>IF(ISBLANK($C490),0,N490/($C490/1000))</f>
        <v>0</v>
      </c>
      <c r="P490" s="1"/>
      <c r="Q490" s="1"/>
      <c r="R490" s="1"/>
      <c r="S490" s="1"/>
      <c r="T490" s="1">
        <f>IF(ISBLANK(P490),0,P490/100*9.8*1/(R490*6)*2*PI())</f>
        <v>0</v>
      </c>
      <c r="U490" s="1">
        <f>IF(ISBLANK($C490),0,T490/($C490/1000))</f>
        <v>0</v>
      </c>
      <c r="X490" s="1">
        <f>IF(ISBLANK(V490),0,V490/100*9.8*1/(W490*6)*2*PI())</f>
        <v>0</v>
      </c>
      <c r="Y490" s="1">
        <f>IF(ISBLANK($C490),0,X490/($C490/1000))</f>
        <v>0</v>
      </c>
      <c r="AC490" s="1"/>
      <c r="AD490" s="1">
        <f>IF(ISBLANK(Z490),0,Z490/100*9.8*1/(AB490*6)*2*PI())</f>
        <v>0</v>
      </c>
      <c r="AE490" s="1">
        <f>IF(ISBLANK($C490),0,AD490/($C490/1000))</f>
        <v>0</v>
      </c>
      <c r="AH490" s="1">
        <f>IF(ISBLANK(AF490),0,AF490/100*9.8*1/(AG490*6)*2*PI())</f>
        <v>0</v>
      </c>
      <c r="AI490" s="1">
        <f>IF(ISBLANK($C490),0,AH490/($C490/1000))</f>
        <v>0</v>
      </c>
      <c r="AN490" s="1">
        <f>IF(ISBLANK(AJ490),0,AJ490/100*9.8*1/(AL490*6)*2*PI())</f>
        <v>0</v>
      </c>
      <c r="AO490" s="1">
        <f>IF(ISBLANK($C490),0,AN490/($C490/1000))</f>
        <v>0</v>
      </c>
      <c r="AT490" s="1">
        <f>IF(ISBLANK(AP490),0,AP490/100*9.8*1/(AR490*6)*2*PI())</f>
        <v>0</v>
      </c>
      <c r="AU490" s="1">
        <f>IF(ISBLANK($C490),0,AT490/($C490/1000))</f>
        <v>0</v>
      </c>
      <c r="AX490" s="1">
        <f>IF(ISBLANK(AV490),0,AV490/100*9.8*1/(AW490*6)*2*PI())</f>
        <v>0</v>
      </c>
      <c r="AY490" s="1">
        <f>IF(ISBLANK($C490),0,AX490/($C490/1000))</f>
        <v>0</v>
      </c>
      <c r="BB490" s="1">
        <f>IF(ISBLANK(AZ490),0,AZ490/100*9.8*1/(BA490*6)*2*PI())</f>
        <v>0</v>
      </c>
      <c r="BC490" s="1">
        <f>IF(ISBLANK($C490),0,BB490/($C490/1000))</f>
        <v>0</v>
      </c>
      <c r="BF490" s="1">
        <f>IF(ISBLANK(BD490),0,BD490/100*9.8*1/(BE490*6)*2*PI())</f>
        <v>0</v>
      </c>
      <c r="BG490" s="1">
        <f>IF(ISBLANK($C490),0,BF490/($C490/1000))</f>
        <v>0</v>
      </c>
      <c r="BL490" s="1">
        <f>IF(ISBLANK(BH490),0,BH490/100*9.8*1/(BJ490*6)*2*PI())</f>
        <v>0</v>
      </c>
      <c r="BM490" s="1">
        <f>IF(ISBLANK($C490),0,BL490/($C490/1000))</f>
        <v>0</v>
      </c>
      <c r="BP490" s="1">
        <f>IF(ISBLANK(BN490),0,BN490/100*9.8*1/(BO490*6)*2*PI())</f>
        <v>0</v>
      </c>
      <c r="BQ490" s="1">
        <f>IF(ISBLANK($C490),0,BP490/($C490/1000))</f>
        <v>0</v>
      </c>
      <c r="BR490" s="3" t="s">
        <v>496</v>
      </c>
    </row>
    <row r="491" spans="1:70" ht="13.5" customHeight="1">
      <c r="A491" s="1" t="s">
        <v>26</v>
      </c>
      <c r="B491" s="10" t="s">
        <v>473</v>
      </c>
      <c r="C491" s="1">
        <v>82</v>
      </c>
      <c r="D491" s="1">
        <v>47</v>
      </c>
      <c r="E491" s="1"/>
      <c r="F491" s="1">
        <v>0.18</v>
      </c>
      <c r="G491" s="1"/>
      <c r="H491" s="1">
        <f>IF(ISBLANK(D491),0,D491/100*9.8*1/(F491*6)*2*PI())</f>
        <v>26.79662178228627</v>
      </c>
      <c r="I491" s="1">
        <f>IF(ISBLANK($C491),0,H491/($C491/1000))</f>
        <v>326.78807051568617</v>
      </c>
      <c r="M491" s="1"/>
      <c r="N491" s="1">
        <f>IF(ISBLANK(J491),0,J491/100*9.8*1/(L491*6)*2*PI())</f>
        <v>0</v>
      </c>
      <c r="O491" s="1">
        <f>IF(ISBLANK($C491),0,N491/($C491/1000))</f>
        <v>0</v>
      </c>
      <c r="P491" s="1"/>
      <c r="Q491" s="1"/>
      <c r="R491" s="1"/>
      <c r="S491" s="1"/>
      <c r="T491" s="1">
        <f>IF(ISBLANK(P491),0,P491/100*9.8*1/(R491*6)*2*PI())</f>
        <v>0</v>
      </c>
      <c r="U491" s="1">
        <f>IF(ISBLANK($C491),0,T491/($C491/1000))</f>
        <v>0</v>
      </c>
      <c r="X491" s="1">
        <f>IF(ISBLANK(V491),0,V491/100*9.8*1/(W491*6)*2*PI())</f>
        <v>0</v>
      </c>
      <c r="Y491" s="1">
        <f>IF(ISBLANK($C491),0,X491/($C491/1000))</f>
        <v>0</v>
      </c>
      <c r="AC491" s="1"/>
      <c r="AD491" s="1">
        <f>IF(ISBLANK(Z491),0,Z491/100*9.8*1/(AB491*6)*2*PI())</f>
        <v>0</v>
      </c>
      <c r="AE491" s="1">
        <f>IF(ISBLANK($C491),0,AD491/($C491/1000))</f>
        <v>0</v>
      </c>
      <c r="AH491" s="1">
        <f>IF(ISBLANK(AF491),0,AF491/100*9.8*1/(AG491*6)*2*PI())</f>
        <v>0</v>
      </c>
      <c r="AI491" s="1">
        <f>IF(ISBLANK($C491),0,AH491/($C491/1000))</f>
        <v>0</v>
      </c>
      <c r="AN491" s="1">
        <f>IF(ISBLANK(AJ491),0,AJ491/100*9.8*1/(AL491*6)*2*PI())</f>
        <v>0</v>
      </c>
      <c r="AO491" s="1">
        <f>IF(ISBLANK($C491),0,AN491/($C491/1000))</f>
        <v>0</v>
      </c>
      <c r="AT491" s="1">
        <f>IF(ISBLANK(AP491),0,AP491/100*9.8*1/(AR491*6)*2*PI())</f>
        <v>0</v>
      </c>
      <c r="AU491" s="1">
        <f>IF(ISBLANK($C491),0,AT491/($C491/1000))</f>
        <v>0</v>
      </c>
      <c r="AX491" s="1">
        <f>IF(ISBLANK(AV491),0,AV491/100*9.8*1/(AW491*6)*2*PI())</f>
        <v>0</v>
      </c>
      <c r="AY491" s="1">
        <f>IF(ISBLANK($C491),0,AX491/($C491/1000))</f>
        <v>0</v>
      </c>
      <c r="BB491" s="1">
        <f>IF(ISBLANK(AZ491),0,AZ491/100*9.8*1/(BA491*6)*2*PI())</f>
        <v>0</v>
      </c>
      <c r="BC491" s="1">
        <f>IF(ISBLANK($C491),0,BB491/($C491/1000))</f>
        <v>0</v>
      </c>
      <c r="BF491" s="1">
        <f>IF(ISBLANK(BD491),0,BD491/100*9.8*1/(BE491*6)*2*PI())</f>
        <v>0</v>
      </c>
      <c r="BG491" s="1">
        <f>IF(ISBLANK($C491),0,BF491/($C491/1000))</f>
        <v>0</v>
      </c>
      <c r="BL491" s="1">
        <f>IF(ISBLANK(BH491),0,BH491/100*9.8*1/(BJ491*6)*2*PI())</f>
        <v>0</v>
      </c>
      <c r="BM491" s="1">
        <f>IF(ISBLANK($C491),0,BL491/($C491/1000))</f>
        <v>0</v>
      </c>
      <c r="BP491" s="1">
        <f>IF(ISBLANK(BN491),0,BN491/100*9.8*1/(BO491*6)*2*PI())</f>
        <v>0</v>
      </c>
      <c r="BQ491" s="1">
        <f>IF(ISBLANK($C491),0,BP491/($C491/1000))</f>
        <v>0</v>
      </c>
      <c r="BR491" s="3" t="s">
        <v>474</v>
      </c>
    </row>
    <row r="492" spans="1:70" ht="13.5" customHeight="1">
      <c r="A492" s="1" t="s">
        <v>26</v>
      </c>
      <c r="B492" s="1" t="s">
        <v>471</v>
      </c>
      <c r="C492" s="1">
        <v>105</v>
      </c>
      <c r="D492" s="1">
        <v>78</v>
      </c>
      <c r="E492" s="1"/>
      <c r="F492" s="1">
        <v>0.21</v>
      </c>
      <c r="G492" s="1"/>
      <c r="H492" s="1">
        <f>IF(ISBLANK(D492),0,D492/100*9.8*1/(F492*6)*2*PI())</f>
        <v>38.117990863556159</v>
      </c>
      <c r="I492" s="1">
        <f>IF(ISBLANK($C492),0,H492/($C492/1000))</f>
        <v>363.02848441482058</v>
      </c>
      <c r="M492" s="1"/>
      <c r="N492" s="1">
        <f>IF(ISBLANK(J492),0,J492/100*9.8*1/(L492*6)*2*PI())</f>
        <v>0</v>
      </c>
      <c r="O492" s="1">
        <f>IF(ISBLANK($C492),0,N492/($C492/1000))</f>
        <v>0</v>
      </c>
      <c r="P492" s="1"/>
      <c r="Q492" s="1"/>
      <c r="R492" s="1"/>
      <c r="S492" s="1"/>
      <c r="T492" s="1">
        <f>IF(ISBLANK(P492),0,P492/100*9.8*1/(R492*6)*2*PI())</f>
        <v>0</v>
      </c>
      <c r="U492" s="1">
        <f>IF(ISBLANK($C492),0,T492/($C492/1000))</f>
        <v>0</v>
      </c>
      <c r="X492" s="1">
        <f>IF(ISBLANK(V492),0,V492/100*9.8*1/(W492*6)*2*PI())</f>
        <v>0</v>
      </c>
      <c r="Y492" s="1">
        <f>IF(ISBLANK($C492),0,X492/($C492/1000))</f>
        <v>0</v>
      </c>
      <c r="AC492" s="1"/>
      <c r="AD492" s="1">
        <f>IF(ISBLANK(Z492),0,Z492/100*9.8*1/(AB492*6)*2*PI())</f>
        <v>0</v>
      </c>
      <c r="AE492" s="1">
        <f>IF(ISBLANK($C492),0,AD492/($C492/1000))</f>
        <v>0</v>
      </c>
      <c r="AH492" s="1">
        <f>IF(ISBLANK(AF492),0,AF492/100*9.8*1/(AG492*6)*2*PI())</f>
        <v>0</v>
      </c>
      <c r="AI492" s="1">
        <f>IF(ISBLANK($C492),0,AH492/($C492/1000))</f>
        <v>0</v>
      </c>
      <c r="AN492" s="1">
        <f>IF(ISBLANK(AJ492),0,AJ492/100*9.8*1/(AL492*6)*2*PI())</f>
        <v>0</v>
      </c>
      <c r="AO492" s="1">
        <f>IF(ISBLANK($C492),0,AN492/($C492/1000))</f>
        <v>0</v>
      </c>
      <c r="AT492" s="1">
        <f>IF(ISBLANK(AP492),0,AP492/100*9.8*1/(AR492*6)*2*PI())</f>
        <v>0</v>
      </c>
      <c r="AU492" s="1">
        <f>IF(ISBLANK($C492),0,AT492/($C492/1000))</f>
        <v>0</v>
      </c>
      <c r="AX492" s="1">
        <f>IF(ISBLANK(AV492),0,AV492/100*9.8*1/(AW492*6)*2*PI())</f>
        <v>0</v>
      </c>
      <c r="AY492" s="1">
        <f>IF(ISBLANK($C492),0,AX492/($C492/1000))</f>
        <v>0</v>
      </c>
      <c r="BB492" s="1">
        <f>IF(ISBLANK(AZ492),0,AZ492/100*9.8*1/(BA492*6)*2*PI())</f>
        <v>0</v>
      </c>
      <c r="BC492" s="1">
        <f>IF(ISBLANK($C492),0,BB492/($C492/1000))</f>
        <v>0</v>
      </c>
      <c r="BF492" s="1">
        <f>IF(ISBLANK(BD492),0,BD492/100*9.8*1/(BE492*6)*2*PI())</f>
        <v>0</v>
      </c>
      <c r="BG492" s="1">
        <f>IF(ISBLANK($C492),0,BF492/($C492/1000))</f>
        <v>0</v>
      </c>
      <c r="BL492" s="1">
        <f>IF(ISBLANK(BH492),0,BH492/100*9.8*1/(BJ492*6)*2*PI())</f>
        <v>0</v>
      </c>
      <c r="BM492" s="1">
        <f>IF(ISBLANK($C492),0,BL492/($C492/1000))</f>
        <v>0</v>
      </c>
      <c r="BP492" s="1">
        <f>IF(ISBLANK(BN492),0,BN492/100*9.8*1/(BO492*6)*2*PI())</f>
        <v>0</v>
      </c>
      <c r="BQ492" s="1">
        <f>IF(ISBLANK($C492),0,BP492/($C492/1000))</f>
        <v>0</v>
      </c>
      <c r="BR492" s="3" t="s">
        <v>472</v>
      </c>
    </row>
    <row r="493" spans="1:70" ht="13.5" customHeight="1">
      <c r="A493" s="1" t="s">
        <v>26</v>
      </c>
      <c r="B493" s="1" t="s">
        <v>56</v>
      </c>
      <c r="C493" s="1">
        <v>35.5</v>
      </c>
      <c r="G493" s="1"/>
      <c r="H493" s="1">
        <f>IF(ISBLANK(D493),0,D493/100*9.8*1/(F493*6)*2*PI())</f>
        <v>0</v>
      </c>
      <c r="I493" s="1">
        <f>IF(ISBLANK($C493),0,H493/($C493/1000))</f>
        <v>0</v>
      </c>
      <c r="J493" s="1">
        <v>11</v>
      </c>
      <c r="K493" s="1"/>
      <c r="L493" s="1">
        <v>0.12</v>
      </c>
      <c r="M493" s="1"/>
      <c r="N493" s="1">
        <f>IF(ISBLANK(J493),0,J493/100*9.8*1/(L493*6)*2*PI())</f>
        <v>9.4073246682494371</v>
      </c>
      <c r="O493" s="1">
        <f>IF(ISBLANK($C493),0,N493/($C493/1000))</f>
        <v>264.99506107744895</v>
      </c>
      <c r="P493" s="1"/>
      <c r="Q493" s="1"/>
      <c r="R493" s="1"/>
      <c r="S493" s="1"/>
      <c r="T493" s="1">
        <f>IF(ISBLANK(P493),0,P493/100*9.8*1/(R493*6)*2*PI())</f>
        <v>0</v>
      </c>
      <c r="U493" s="1">
        <f>IF(ISBLANK($C493),0,T493/($C493/1000))</f>
        <v>0</v>
      </c>
      <c r="X493" s="1">
        <f>IF(ISBLANK(V493),0,V493/100*9.8*1/(W493*6)*2*PI())</f>
        <v>0</v>
      </c>
      <c r="Y493" s="1">
        <f>IF(ISBLANK($C493),0,X493/($C493/1000))</f>
        <v>0</v>
      </c>
      <c r="AC493" s="1"/>
      <c r="AD493" s="1">
        <f>IF(ISBLANK(Z493),0,Z493/100*9.8*1/(AB493*6)*2*PI())</f>
        <v>0</v>
      </c>
      <c r="AE493" s="1">
        <f>IF(ISBLANK($C493),0,AD493/($C493/1000))</f>
        <v>0</v>
      </c>
      <c r="AH493" s="1">
        <f>IF(ISBLANK(AF493),0,AF493/100*9.8*1/(AG493*6)*2*PI())</f>
        <v>0</v>
      </c>
      <c r="AI493" s="1">
        <f>IF(ISBLANK($C493),0,AH493/($C493/1000))</f>
        <v>0</v>
      </c>
      <c r="AN493" s="1">
        <f>IF(ISBLANK(AJ493),0,AJ493/100*9.8*1/(AL493*6)*2*PI())</f>
        <v>0</v>
      </c>
      <c r="AO493" s="1">
        <f>IF(ISBLANK($C493),0,AN493/($C493/1000))</f>
        <v>0</v>
      </c>
      <c r="AT493" s="1">
        <f>IF(ISBLANK(AP493),0,AP493/100*9.8*1/(AR493*6)*2*PI())</f>
        <v>0</v>
      </c>
      <c r="AU493" s="1">
        <f>IF(ISBLANK($C493),0,AT493/($C493/1000))</f>
        <v>0</v>
      </c>
      <c r="AX493" s="1">
        <f>IF(ISBLANK(AV493),0,AV493/100*9.8*1/(AW493*6)*2*PI())</f>
        <v>0</v>
      </c>
      <c r="AY493" s="1">
        <f>IF(ISBLANK($C493),0,AX493/($C493/1000))</f>
        <v>0</v>
      </c>
      <c r="BB493" s="1">
        <f>IF(ISBLANK(AZ493),0,AZ493/100*9.8*1/(BA493*6)*2*PI())</f>
        <v>0</v>
      </c>
      <c r="BC493" s="1">
        <f>IF(ISBLANK($C493),0,BB493/($C493/1000))</f>
        <v>0</v>
      </c>
      <c r="BF493" s="1">
        <f>IF(ISBLANK(BD493),0,BD493/100*9.8*1/(BE493*6)*2*PI())</f>
        <v>0</v>
      </c>
      <c r="BG493" s="1">
        <f>IF(ISBLANK($C493),0,BF493/($C493/1000))</f>
        <v>0</v>
      </c>
      <c r="BL493" s="1">
        <f>IF(ISBLANK(BH493),0,BH493/100*9.8*1/(BJ493*6)*2*PI())</f>
        <v>0</v>
      </c>
      <c r="BM493" s="1">
        <f>IF(ISBLANK($C493),0,BL493/($C493/1000))</f>
        <v>0</v>
      </c>
      <c r="BP493" s="1">
        <f>IF(ISBLANK(BN493),0,BN493/100*9.8*1/(BO493*6)*2*PI())</f>
        <v>0</v>
      </c>
      <c r="BQ493" s="1">
        <f>IF(ISBLANK($C493),0,BP493/($C493/1000))</f>
        <v>0</v>
      </c>
      <c r="BR493" s="3" t="s">
        <v>57</v>
      </c>
    </row>
    <row r="494" spans="1:70" ht="13.5" customHeight="1">
      <c r="A494" s="1" t="s">
        <v>26</v>
      </c>
      <c r="B494" s="1" t="s">
        <v>47</v>
      </c>
      <c r="C494" s="1">
        <v>41.5</v>
      </c>
      <c r="G494" s="1"/>
      <c r="H494" s="1">
        <f>IF(ISBLANK(D494),0,D494/100*9.8*1/(F494*6)*2*PI())</f>
        <v>0</v>
      </c>
      <c r="I494" s="1">
        <f>IF(ISBLANK($C494),0,H494/($C494/1000))</f>
        <v>0</v>
      </c>
      <c r="J494" s="1">
        <v>14</v>
      </c>
      <c r="K494" s="1"/>
      <c r="L494" s="1">
        <v>0.14000000000000001</v>
      </c>
      <c r="M494" s="1"/>
      <c r="N494" s="1">
        <f>IF(ISBLANK(J494),0,J494/100*9.8*1/(L494*6)*2*PI())</f>
        <v>10.262536001726659</v>
      </c>
      <c r="O494" s="1">
        <f>IF(ISBLANK($C494),0,N494/($C494/1000))</f>
        <v>247.29002413799176</v>
      </c>
      <c r="P494" s="1"/>
      <c r="Q494" s="1"/>
      <c r="R494" s="1"/>
      <c r="S494" s="1"/>
      <c r="T494" s="1">
        <f>IF(ISBLANK(P494),0,P494/100*9.8*1/(R494*6)*2*PI())</f>
        <v>0</v>
      </c>
      <c r="U494" s="1">
        <f>IF(ISBLANK($C494),0,T494/($C494/1000))</f>
        <v>0</v>
      </c>
      <c r="X494" s="1">
        <f>IF(ISBLANK(V494),0,V494/100*9.8*1/(W494*6)*2*PI())</f>
        <v>0</v>
      </c>
      <c r="Y494" s="1">
        <f>IF(ISBLANK($C494),0,X494/($C494/1000))</f>
        <v>0</v>
      </c>
      <c r="AC494" s="1"/>
      <c r="AD494" s="1">
        <f>IF(ISBLANK(Z494),0,Z494/100*9.8*1/(AB494*6)*2*PI())</f>
        <v>0</v>
      </c>
      <c r="AE494" s="1">
        <f>IF(ISBLANK($C494),0,AD494/($C494/1000))</f>
        <v>0</v>
      </c>
      <c r="AH494" s="1">
        <f>IF(ISBLANK(AF494),0,AF494/100*9.8*1/(AG494*6)*2*PI())</f>
        <v>0</v>
      </c>
      <c r="AI494" s="1">
        <f>IF(ISBLANK($C494),0,AH494/($C494/1000))</f>
        <v>0</v>
      </c>
      <c r="AN494" s="1">
        <f>IF(ISBLANK(AJ494),0,AJ494/100*9.8*1/(AL494*6)*2*PI())</f>
        <v>0</v>
      </c>
      <c r="AO494" s="1">
        <f>IF(ISBLANK($C494),0,AN494/($C494/1000))</f>
        <v>0</v>
      </c>
      <c r="AT494" s="1">
        <f>IF(ISBLANK(AP494),0,AP494/100*9.8*1/(AR494*6)*2*PI())</f>
        <v>0</v>
      </c>
      <c r="AU494" s="1">
        <f>IF(ISBLANK($C494),0,AT494/($C494/1000))</f>
        <v>0</v>
      </c>
      <c r="AX494" s="1">
        <f>IF(ISBLANK(AV494),0,AV494/100*9.8*1/(AW494*6)*2*PI())</f>
        <v>0</v>
      </c>
      <c r="AY494" s="1">
        <f>IF(ISBLANK($C494),0,AX494/($C494/1000))</f>
        <v>0</v>
      </c>
      <c r="BB494" s="1">
        <f>IF(ISBLANK(AZ494),0,AZ494/100*9.8*1/(BA494*6)*2*PI())</f>
        <v>0</v>
      </c>
      <c r="BC494" s="1">
        <f>IF(ISBLANK($C494),0,BB494/($C494/1000))</f>
        <v>0</v>
      </c>
      <c r="BF494" s="1">
        <f>IF(ISBLANK(BD494),0,BD494/100*9.8*1/(BE494*6)*2*PI())</f>
        <v>0</v>
      </c>
      <c r="BG494" s="1">
        <f>IF(ISBLANK($C494),0,BF494/($C494/1000))</f>
        <v>0</v>
      </c>
      <c r="BL494" s="1">
        <f>IF(ISBLANK(BH494),0,BH494/100*9.8*1/(BJ494*6)*2*PI())</f>
        <v>0</v>
      </c>
      <c r="BM494" s="1">
        <f>IF(ISBLANK($C494),0,BL494/($C494/1000))</f>
        <v>0</v>
      </c>
      <c r="BP494" s="1">
        <f>IF(ISBLANK(BN494),0,BN494/100*9.8*1/(BO494*6)*2*PI())</f>
        <v>0</v>
      </c>
      <c r="BQ494" s="1">
        <f>IF(ISBLANK($C494),0,BP494/($C494/1000))</f>
        <v>0</v>
      </c>
      <c r="BR494" s="3" t="s">
        <v>48</v>
      </c>
    </row>
    <row r="495" spans="1:70" ht="13.5" customHeight="1">
      <c r="A495" s="1" t="s">
        <v>26</v>
      </c>
      <c r="B495" s="1" t="s">
        <v>49</v>
      </c>
      <c r="C495" s="1">
        <v>47.7</v>
      </c>
      <c r="G495" s="1"/>
      <c r="H495" s="1">
        <f>IF(ISBLANK(D495),0,D495/100*9.8*1/(F495*6)*2*PI())</f>
        <v>0</v>
      </c>
      <c r="I495" s="1">
        <f>IF(ISBLANK($C495),0,H495/($C495/1000))</f>
        <v>0</v>
      </c>
      <c r="J495" s="1">
        <v>25</v>
      </c>
      <c r="K495" s="1"/>
      <c r="L495" s="1">
        <v>0.13</v>
      </c>
      <c r="M495" s="1"/>
      <c r="N495" s="1">
        <f>IF(ISBLANK(J495),0,J495/100*9.8*1/(L495*6)*2*PI())</f>
        <v>19.735646157166649</v>
      </c>
      <c r="O495" s="1">
        <f>IF(ISBLANK($C495),0,N495/($C495/1000))</f>
        <v>413.7452024563238</v>
      </c>
      <c r="P495" s="1"/>
      <c r="Q495" s="1"/>
      <c r="R495" s="1"/>
      <c r="S495" s="1"/>
      <c r="T495" s="1">
        <f>IF(ISBLANK(P495),0,P495/100*9.8*1/(R495*6)*2*PI())</f>
        <v>0</v>
      </c>
      <c r="U495" s="1">
        <f>IF(ISBLANK($C495),0,T495/($C495/1000))</f>
        <v>0</v>
      </c>
      <c r="X495" s="1">
        <f>IF(ISBLANK(V495),0,V495/100*9.8*1/(W495*6)*2*PI())</f>
        <v>0</v>
      </c>
      <c r="Y495" s="1">
        <f>IF(ISBLANK($C495),0,X495/($C495/1000))</f>
        <v>0</v>
      </c>
      <c r="AC495" s="1"/>
      <c r="AD495" s="1">
        <f>IF(ISBLANK(Z495),0,Z495/100*9.8*1/(AB495*6)*2*PI())</f>
        <v>0</v>
      </c>
      <c r="AE495" s="1">
        <f>IF(ISBLANK($C495),0,AD495/($C495/1000))</f>
        <v>0</v>
      </c>
      <c r="AH495" s="1">
        <f>IF(ISBLANK(AF495),0,AF495/100*9.8*1/(AG495*6)*2*PI())</f>
        <v>0</v>
      </c>
      <c r="AI495" s="1">
        <f>IF(ISBLANK($C495),0,AH495/($C495/1000))</f>
        <v>0</v>
      </c>
      <c r="AN495" s="1">
        <f>IF(ISBLANK(AJ495),0,AJ495/100*9.8*1/(AL495*6)*2*PI())</f>
        <v>0</v>
      </c>
      <c r="AO495" s="1">
        <f>IF(ISBLANK($C495),0,AN495/($C495/1000))</f>
        <v>0</v>
      </c>
      <c r="AT495" s="1">
        <f>IF(ISBLANK(AP495),0,AP495/100*9.8*1/(AR495*6)*2*PI())</f>
        <v>0</v>
      </c>
      <c r="AU495" s="1">
        <f>IF(ISBLANK($C495),0,AT495/($C495/1000))</f>
        <v>0</v>
      </c>
      <c r="AX495" s="1">
        <f>IF(ISBLANK(AV495),0,AV495/100*9.8*1/(AW495*6)*2*PI())</f>
        <v>0</v>
      </c>
      <c r="AY495" s="1">
        <f>IF(ISBLANK($C495),0,AX495/($C495/1000))</f>
        <v>0</v>
      </c>
      <c r="BB495" s="1">
        <f>IF(ISBLANK(AZ495),0,AZ495/100*9.8*1/(BA495*6)*2*PI())</f>
        <v>0</v>
      </c>
      <c r="BC495" s="1">
        <f>IF(ISBLANK($C495),0,BB495/($C495/1000))</f>
        <v>0</v>
      </c>
      <c r="BF495" s="1">
        <f>IF(ISBLANK(BD495),0,BD495/100*9.8*1/(BE495*6)*2*PI())</f>
        <v>0</v>
      </c>
      <c r="BG495" s="1">
        <f>IF(ISBLANK($C495),0,BF495/($C495/1000))</f>
        <v>0</v>
      </c>
      <c r="BL495" s="1">
        <f>IF(ISBLANK(BH495),0,BH495/100*9.8*1/(BJ495*6)*2*PI())</f>
        <v>0</v>
      </c>
      <c r="BM495" s="1">
        <f>IF(ISBLANK($C495),0,BL495/($C495/1000))</f>
        <v>0</v>
      </c>
      <c r="BP495" s="1">
        <f>IF(ISBLANK(BN495),0,BN495/100*9.8*1/(BO495*6)*2*PI())</f>
        <v>0</v>
      </c>
      <c r="BQ495" s="1">
        <f>IF(ISBLANK($C495),0,BP495/($C495/1000))</f>
        <v>0</v>
      </c>
      <c r="BR495" s="3" t="s">
        <v>50</v>
      </c>
    </row>
    <row r="496" spans="1:70" ht="13.5" customHeight="1">
      <c r="A496" s="1" t="s">
        <v>26</v>
      </c>
      <c r="B496" s="1" t="s">
        <v>53</v>
      </c>
      <c r="C496" s="1">
        <v>61.4</v>
      </c>
      <c r="G496" s="1"/>
      <c r="H496" s="1">
        <f>IF(ISBLANK(D496),0,D496/100*9.8*1/(F496*6)*2*PI())</f>
        <v>0</v>
      </c>
      <c r="I496" s="1">
        <f>IF(ISBLANK($C496),0,H496/($C496/1000))</f>
        <v>0</v>
      </c>
      <c r="J496" s="1">
        <v>30.6</v>
      </c>
      <c r="K496" s="1"/>
      <c r="L496" s="1">
        <v>0.12</v>
      </c>
      <c r="M496" s="1"/>
      <c r="N496" s="1">
        <f>IF(ISBLANK(J496),0,J496/100*9.8*1/(L496*6)*2*PI())</f>
        <v>26.169466804402976</v>
      </c>
      <c r="O496" s="1">
        <f>IF(ISBLANK($C496),0,N496/($C496/1000))</f>
        <v>426.21281440395728</v>
      </c>
      <c r="P496" s="1"/>
      <c r="Q496" s="1"/>
      <c r="R496" s="1"/>
      <c r="S496" s="1"/>
      <c r="T496" s="1">
        <f>IF(ISBLANK(P496),0,P496/100*9.8*1/(R496*6)*2*PI())</f>
        <v>0</v>
      </c>
      <c r="U496" s="1">
        <f>IF(ISBLANK($C496),0,T496/($C496/1000))</f>
        <v>0</v>
      </c>
      <c r="X496" s="1">
        <f>IF(ISBLANK(V496),0,V496/100*9.8*1/(W496*6)*2*PI())</f>
        <v>0</v>
      </c>
      <c r="Y496" s="1">
        <f>IF(ISBLANK($C496),0,X496/($C496/1000))</f>
        <v>0</v>
      </c>
      <c r="AC496" s="1"/>
      <c r="AD496" s="1">
        <f>IF(ISBLANK(Z496),0,Z496/100*9.8*1/(AB496*6)*2*PI())</f>
        <v>0</v>
      </c>
      <c r="AE496" s="1">
        <f>IF(ISBLANK($C496),0,AD496/($C496/1000))</f>
        <v>0</v>
      </c>
      <c r="AH496" s="1">
        <f>IF(ISBLANK(AF496),0,AF496/100*9.8*1/(AG496*6)*2*PI())</f>
        <v>0</v>
      </c>
      <c r="AI496" s="1">
        <f>IF(ISBLANK($C496),0,AH496/($C496/1000))</f>
        <v>0</v>
      </c>
      <c r="AN496" s="1">
        <f>IF(ISBLANK(AJ496),0,AJ496/100*9.8*1/(AL496*6)*2*PI())</f>
        <v>0</v>
      </c>
      <c r="AO496" s="1">
        <f>IF(ISBLANK($C496),0,AN496/($C496/1000))</f>
        <v>0</v>
      </c>
      <c r="AT496" s="1">
        <f>IF(ISBLANK(AP496),0,AP496/100*9.8*1/(AR496*6)*2*PI())</f>
        <v>0</v>
      </c>
      <c r="AU496" s="1">
        <f>IF(ISBLANK($C496),0,AT496/($C496/1000))</f>
        <v>0</v>
      </c>
      <c r="AX496" s="1">
        <f>IF(ISBLANK(AV496),0,AV496/100*9.8*1/(AW496*6)*2*PI())</f>
        <v>0</v>
      </c>
      <c r="AY496" s="1">
        <f>IF(ISBLANK($C496),0,AX496/($C496/1000))</f>
        <v>0</v>
      </c>
      <c r="BB496" s="1">
        <f>IF(ISBLANK(AZ496),0,AZ496/100*9.8*1/(BA496*6)*2*PI())</f>
        <v>0</v>
      </c>
      <c r="BC496" s="1">
        <f>IF(ISBLANK($C496),0,BB496/($C496/1000))</f>
        <v>0</v>
      </c>
      <c r="BF496" s="1">
        <f>IF(ISBLANK(BD496),0,BD496/100*9.8*1/(BE496*6)*2*PI())</f>
        <v>0</v>
      </c>
      <c r="BG496" s="1">
        <f>IF(ISBLANK($C496),0,BF496/($C496/1000))</f>
        <v>0</v>
      </c>
      <c r="BL496" s="1">
        <f>IF(ISBLANK(BH496),0,BH496/100*9.8*1/(BJ496*6)*2*PI())</f>
        <v>0</v>
      </c>
      <c r="BM496" s="1">
        <f>IF(ISBLANK($C496),0,BL496/($C496/1000))</f>
        <v>0</v>
      </c>
      <c r="BP496" s="1">
        <f>IF(ISBLANK(BN496),0,BN496/100*9.8*1/(BO496*6)*2*PI())</f>
        <v>0</v>
      </c>
      <c r="BQ496" s="1">
        <f>IF(ISBLANK($C496),0,BP496/($C496/1000))</f>
        <v>0</v>
      </c>
      <c r="BR496" s="3" t="s">
        <v>54</v>
      </c>
    </row>
    <row r="497" spans="1:70" ht="13.5" customHeight="1">
      <c r="A497" s="1" t="s">
        <v>26</v>
      </c>
      <c r="B497" s="10" t="s">
        <v>39</v>
      </c>
      <c r="C497" s="1">
        <v>61.2</v>
      </c>
      <c r="G497" s="1"/>
      <c r="H497" s="1">
        <f>IF(ISBLANK(D497),0,D497/100*9.8*1/(F497*6)*2*PI())</f>
        <v>0</v>
      </c>
      <c r="I497" s="1">
        <f>IF(ISBLANK($C497),0,H497/($C497/1000))</f>
        <v>0</v>
      </c>
      <c r="J497" s="1">
        <v>41.7</v>
      </c>
      <c r="K497" s="1"/>
      <c r="L497" s="1">
        <v>0.17</v>
      </c>
      <c r="M497" s="1"/>
      <c r="N497" s="1">
        <f>IF(ISBLANK(J497),0,J497/100*9.8*1/(L497*6)*2*PI())</f>
        <v>25.173397133647157</v>
      </c>
      <c r="O497" s="1">
        <f>IF(ISBLANK($C497),0,N497/($C497/1000))</f>
        <v>411.33001852364634</v>
      </c>
      <c r="P497" s="1"/>
      <c r="Q497" s="1"/>
      <c r="R497" s="1"/>
      <c r="S497" s="1"/>
      <c r="T497" s="1">
        <f>IF(ISBLANK(P497),0,P497/100*9.8*1/(R497*6)*2*PI())</f>
        <v>0</v>
      </c>
      <c r="U497" s="1">
        <f>IF(ISBLANK($C497),0,T497/($C497/1000))</f>
        <v>0</v>
      </c>
      <c r="X497" s="1">
        <f>IF(ISBLANK(V497),0,V497/100*9.8*1/(W497*6)*2*PI())</f>
        <v>0</v>
      </c>
      <c r="Y497" s="1">
        <f>IF(ISBLANK($C497),0,X497/($C497/1000))</f>
        <v>0</v>
      </c>
      <c r="AC497" s="1"/>
      <c r="AD497" s="1">
        <f>IF(ISBLANK(Z497),0,Z497/100*9.8*1/(AB497*6)*2*PI())</f>
        <v>0</v>
      </c>
      <c r="AE497" s="10">
        <f>IF(ISBLANK($C497),0,AD497/($C497/1000))</f>
        <v>0</v>
      </c>
      <c r="AH497" s="1">
        <f>IF(ISBLANK(AF497),0,AF497/100*9.8*1/(AG497*6)*2*PI())</f>
        <v>0</v>
      </c>
      <c r="AI497" s="1">
        <f>IF(ISBLANK($C497),0,AH497/($C497/1000))</f>
        <v>0</v>
      </c>
      <c r="AN497" s="1">
        <f>IF(ISBLANK(AJ497),0,AJ497/100*9.8*1/(AL497*6)*2*PI())</f>
        <v>0</v>
      </c>
      <c r="AO497" s="1">
        <f>IF(ISBLANK($C497),0,AN497/($C497/1000))</f>
        <v>0</v>
      </c>
      <c r="AT497" s="1">
        <f>IF(ISBLANK(AP497),0,AP497/100*9.8*1/(AR497*6)*2*PI())</f>
        <v>0</v>
      </c>
      <c r="AU497" s="1">
        <f>IF(ISBLANK($C497),0,AT497/($C497/1000))</f>
        <v>0</v>
      </c>
      <c r="AX497" s="1">
        <f>IF(ISBLANK(AV497),0,AV497/100*9.8*1/(AW497*6)*2*PI())</f>
        <v>0</v>
      </c>
      <c r="AY497" s="1">
        <f>IF(ISBLANK($C497),0,AX497/($C497/1000))</f>
        <v>0</v>
      </c>
      <c r="BB497" s="1">
        <f>IF(ISBLANK(AZ497),0,AZ497/100*9.8*1/(BA497*6)*2*PI())</f>
        <v>0</v>
      </c>
      <c r="BC497" s="1">
        <f>IF(ISBLANK($C497),0,BB497/($C497/1000))</f>
        <v>0</v>
      </c>
      <c r="BF497" s="1">
        <f>IF(ISBLANK(BD497),0,BD497/100*9.8*1/(BE497*6)*2*PI())</f>
        <v>0</v>
      </c>
      <c r="BG497" s="1">
        <f>IF(ISBLANK($C497),0,BF497/($C497/1000))</f>
        <v>0</v>
      </c>
      <c r="BL497" s="1">
        <f>IF(ISBLANK(BH497),0,BH497/100*9.8*1/(BJ497*6)*2*PI())</f>
        <v>0</v>
      </c>
      <c r="BM497" s="1">
        <f>IF(ISBLANK($C497),0,BL497/($C497/1000))</f>
        <v>0</v>
      </c>
      <c r="BP497" s="1">
        <f>IF(ISBLANK(BN497),0,BN497/100*9.8*1/(BO497*6)*2*PI())</f>
        <v>0</v>
      </c>
      <c r="BQ497" s="1">
        <f>IF(ISBLANK($C497),0,BP497/($C497/1000))</f>
        <v>0</v>
      </c>
      <c r="BR497" s="3" t="s">
        <v>40</v>
      </c>
    </row>
    <row r="498" spans="1:70" ht="13.5" customHeight="1">
      <c r="A498" s="1" t="s">
        <v>26</v>
      </c>
      <c r="B498" s="1" t="s">
        <v>51</v>
      </c>
      <c r="C498" s="1">
        <v>61.8</v>
      </c>
      <c r="G498" s="1"/>
      <c r="H498" s="1">
        <f>IF(ISBLANK(D498),0,D498/100*9.8*1/(F498*6)*2*PI())</f>
        <v>0</v>
      </c>
      <c r="I498" s="1">
        <f>IF(ISBLANK($C498),0,H498/($C498/1000))</f>
        <v>0</v>
      </c>
      <c r="J498" s="1">
        <v>31.5</v>
      </c>
      <c r="K498" s="1"/>
      <c r="L498" s="1">
        <v>0.13</v>
      </c>
      <c r="M498" s="1"/>
      <c r="N498" s="1">
        <f>IF(ISBLANK(J498),0,J498/100*9.8*1/(L498*6)*2*PI())</f>
        <v>24.866914158029978</v>
      </c>
      <c r="O498" s="1">
        <f>IF(ISBLANK($C498),0,N498/($C498/1000))</f>
        <v>402.37725174805792</v>
      </c>
      <c r="P498" s="1"/>
      <c r="Q498" s="1"/>
      <c r="R498" s="1"/>
      <c r="S498" s="1"/>
      <c r="T498" s="1">
        <f>IF(ISBLANK(P498),0,P498/100*9.8*1/(R498*6)*2*PI())</f>
        <v>0</v>
      </c>
      <c r="U498" s="1">
        <f>IF(ISBLANK($C498),0,T498/($C498/1000))</f>
        <v>0</v>
      </c>
      <c r="X498" s="1">
        <f>IF(ISBLANK(V498),0,V498/100*9.8*1/(W498*6)*2*PI())</f>
        <v>0</v>
      </c>
      <c r="Y498" s="1">
        <f>IF(ISBLANK($C498),0,X498/($C498/1000))</f>
        <v>0</v>
      </c>
      <c r="AC498" s="1"/>
      <c r="AD498" s="1">
        <f>IF(ISBLANK(Z498),0,Z498/100*9.8*1/(AB498*6)*2*PI())</f>
        <v>0</v>
      </c>
      <c r="AE498" s="1">
        <f>IF(ISBLANK($C498),0,AD498/($C498/1000))</f>
        <v>0</v>
      </c>
      <c r="AH498" s="1">
        <f>IF(ISBLANK(AF498),0,AF498/100*9.8*1/(AG498*6)*2*PI())</f>
        <v>0</v>
      </c>
      <c r="AI498" s="1">
        <f>IF(ISBLANK($C498),0,AH498/($C498/1000))</f>
        <v>0</v>
      </c>
      <c r="AN498" s="1">
        <f>IF(ISBLANK(AJ498),0,AJ498/100*9.8*1/(AL498*6)*2*PI())</f>
        <v>0</v>
      </c>
      <c r="AO498" s="1">
        <f>IF(ISBLANK($C498),0,AN498/($C498/1000))</f>
        <v>0</v>
      </c>
      <c r="AT498" s="1">
        <f>IF(ISBLANK(AP498),0,AP498/100*9.8*1/(AR498*6)*2*PI())</f>
        <v>0</v>
      </c>
      <c r="AU498" s="1">
        <f>IF(ISBLANK($C498),0,AT498/($C498/1000))</f>
        <v>0</v>
      </c>
      <c r="AX498" s="1">
        <f>IF(ISBLANK(AV498),0,AV498/100*9.8*1/(AW498*6)*2*PI())</f>
        <v>0</v>
      </c>
      <c r="AY498" s="1">
        <f>IF(ISBLANK($C498),0,AX498/($C498/1000))</f>
        <v>0</v>
      </c>
      <c r="BB498" s="1">
        <f>IF(ISBLANK(AZ498),0,AZ498/100*9.8*1/(BA498*6)*2*PI())</f>
        <v>0</v>
      </c>
      <c r="BC498" s="1">
        <f>IF(ISBLANK($C498),0,BB498/($C498/1000))</f>
        <v>0</v>
      </c>
      <c r="BF498" s="1">
        <f>IF(ISBLANK(BD498),0,BD498/100*9.8*1/(BE498*6)*2*PI())</f>
        <v>0</v>
      </c>
      <c r="BG498" s="1">
        <f>IF(ISBLANK($C498),0,BF498/($C498/1000))</f>
        <v>0</v>
      </c>
      <c r="BL498" s="1">
        <f>IF(ISBLANK(BH498),0,BH498/100*9.8*1/(BJ498*6)*2*PI())</f>
        <v>0</v>
      </c>
      <c r="BM498" s="1">
        <f>IF(ISBLANK($C498),0,BL498/($C498/1000))</f>
        <v>0</v>
      </c>
      <c r="BP498" s="1">
        <f>IF(ISBLANK(BN498),0,BN498/100*9.8*1/(BO498*6)*2*PI())</f>
        <v>0</v>
      </c>
      <c r="BQ498" s="1">
        <f>IF(ISBLANK($C498),0,BP498/($C498/1000))</f>
        <v>0</v>
      </c>
      <c r="BR498" s="3" t="s">
        <v>52</v>
      </c>
    </row>
    <row r="499" spans="1:70" ht="13.5" customHeight="1">
      <c r="A499" s="1" t="s">
        <v>26</v>
      </c>
      <c r="B499" s="1" t="s">
        <v>66</v>
      </c>
      <c r="C499" s="1">
        <v>81</v>
      </c>
      <c r="G499" s="1"/>
      <c r="H499" s="1">
        <f>IF(ISBLANK(D499),0,D499/100*9.8*1/(F499*6)*2*PI())</f>
        <v>0</v>
      </c>
      <c r="I499" s="1">
        <f>IF(ISBLANK($C499),0,H499/($C499/1000))</f>
        <v>0</v>
      </c>
      <c r="J499" s="1">
        <v>22.3</v>
      </c>
      <c r="K499" s="1"/>
      <c r="L499" s="1">
        <v>0.08</v>
      </c>
      <c r="M499" s="1"/>
      <c r="N499" s="1">
        <f>IF(ISBLANK(J499),0,J499/100*9.8*1/(L499*6)*2*PI())</f>
        <v>28.606819104813056</v>
      </c>
      <c r="O499" s="1">
        <f>IF(ISBLANK($C499),0,N499/($C499/1000))</f>
        <v>353.17060623225996</v>
      </c>
      <c r="P499" s="1"/>
      <c r="Q499" s="1"/>
      <c r="R499" s="1"/>
      <c r="S499" s="1"/>
      <c r="T499" s="1">
        <f>IF(ISBLANK(P499),0,P499/100*9.8*1/(R499*6)*2*PI())</f>
        <v>0</v>
      </c>
      <c r="U499" s="1">
        <f>IF(ISBLANK($C499),0,T499/($C499/1000))</f>
        <v>0</v>
      </c>
      <c r="X499" s="1">
        <f>IF(ISBLANK(V499),0,V499/100*9.8*1/(W499*6)*2*PI())</f>
        <v>0</v>
      </c>
      <c r="Y499" s="1">
        <f>IF(ISBLANK($C499),0,X499/($C499/1000))</f>
        <v>0</v>
      </c>
      <c r="AC499" s="1"/>
      <c r="AD499" s="1">
        <f>IF(ISBLANK(Z499),0,Z499/100*9.8*1/(AB499*6)*2*PI())</f>
        <v>0</v>
      </c>
      <c r="AE499" s="1">
        <f>IF(ISBLANK($C499),0,AD499/($C499/1000))</f>
        <v>0</v>
      </c>
      <c r="AH499" s="1">
        <f>IF(ISBLANK(AF499),0,AF499/100*9.8*1/(AG499*6)*2*PI())</f>
        <v>0</v>
      </c>
      <c r="AI499" s="1">
        <f>IF(ISBLANK($C499),0,AH499/($C499/1000))</f>
        <v>0</v>
      </c>
      <c r="AN499" s="1">
        <f>IF(ISBLANK(AJ499),0,AJ499/100*9.8*1/(AL499*6)*2*PI())</f>
        <v>0</v>
      </c>
      <c r="AO499" s="1">
        <f>IF(ISBLANK($C499),0,AN499/($C499/1000))</f>
        <v>0</v>
      </c>
      <c r="AT499" s="1">
        <f>IF(ISBLANK(AP499),0,AP499/100*9.8*1/(AR499*6)*2*PI())</f>
        <v>0</v>
      </c>
      <c r="AU499" s="1">
        <f>IF(ISBLANK($C499),0,AT499/($C499/1000))</f>
        <v>0</v>
      </c>
      <c r="AX499" s="1">
        <f>IF(ISBLANK(AV499),0,AV499/100*9.8*1/(AW499*6)*2*PI())</f>
        <v>0</v>
      </c>
      <c r="AY499" s="1">
        <f>IF(ISBLANK($C499),0,AX499/($C499/1000))</f>
        <v>0</v>
      </c>
      <c r="BB499" s="1">
        <f>IF(ISBLANK(AZ499),0,AZ499/100*9.8*1/(BA499*6)*2*PI())</f>
        <v>0</v>
      </c>
      <c r="BC499" s="1">
        <f>IF(ISBLANK($C499),0,BB499/($C499/1000))</f>
        <v>0</v>
      </c>
      <c r="BF499" s="1">
        <f>IF(ISBLANK(BD499),0,BD499/100*9.8*1/(BE499*6)*2*PI())</f>
        <v>0</v>
      </c>
      <c r="BG499" s="1">
        <f>IF(ISBLANK($C499),0,BF499/($C499/1000))</f>
        <v>0</v>
      </c>
      <c r="BL499" s="1">
        <f>IF(ISBLANK(BH499),0,BH499/100*9.8*1/(BJ499*6)*2*PI())</f>
        <v>0</v>
      </c>
      <c r="BM499" s="1">
        <f>IF(ISBLANK($C499),0,BL499/($C499/1000))</f>
        <v>0</v>
      </c>
      <c r="BP499" s="1">
        <f>IF(ISBLANK(BN499),0,BN499/100*9.8*1/(BO499*6)*2*PI())</f>
        <v>0</v>
      </c>
      <c r="BQ499" s="1">
        <f>IF(ISBLANK($C499),0,BP499/($C499/1000))</f>
        <v>0</v>
      </c>
      <c r="BR499" s="3" t="s">
        <v>67</v>
      </c>
    </row>
    <row r="500" spans="1:70" ht="13.5" customHeight="1">
      <c r="A500" s="1" t="s">
        <v>26</v>
      </c>
      <c r="B500" s="1" t="s">
        <v>58</v>
      </c>
      <c r="C500" s="1">
        <v>81</v>
      </c>
      <c r="G500" s="1"/>
      <c r="H500" s="1">
        <f>IF(ISBLANK(D500),0,D500/100*9.8*1/(F500*6)*2*PI())</f>
        <v>0</v>
      </c>
      <c r="I500" s="1">
        <f>IF(ISBLANK($C500),0,H500/($C500/1000))</f>
        <v>0</v>
      </c>
      <c r="J500" s="1">
        <v>38.5</v>
      </c>
      <c r="K500" s="1"/>
      <c r="L500" s="1">
        <v>0.11</v>
      </c>
      <c r="M500" s="1"/>
      <c r="N500" s="1">
        <f>IF(ISBLANK(J500),0,J500/100*9.8*1/(L500*6)*2*PI())</f>
        <v>35.918876006043305</v>
      </c>
      <c r="O500" s="1">
        <f>IF(ISBLANK($C500),0,N500/($C500/1000))</f>
        <v>443.4429136548556</v>
      </c>
      <c r="P500" s="1"/>
      <c r="Q500" s="1"/>
      <c r="R500" s="1"/>
      <c r="S500" s="1"/>
      <c r="T500" s="1">
        <f>IF(ISBLANK(P500),0,P500/100*9.8*1/(R500*6)*2*PI())</f>
        <v>0</v>
      </c>
      <c r="U500" s="1">
        <f>IF(ISBLANK($C500),0,T500/($C500/1000))</f>
        <v>0</v>
      </c>
      <c r="X500" s="1">
        <f>IF(ISBLANK(V500),0,V500/100*9.8*1/(W500*6)*2*PI())</f>
        <v>0</v>
      </c>
      <c r="Y500" s="1">
        <f>IF(ISBLANK($C500),0,X500/($C500/1000))</f>
        <v>0</v>
      </c>
      <c r="AC500" s="1"/>
      <c r="AD500" s="1">
        <f>IF(ISBLANK(Z500),0,Z500/100*9.8*1/(AB500*6)*2*PI())</f>
        <v>0</v>
      </c>
      <c r="AE500" s="1">
        <f>IF(ISBLANK($C500),0,AD500/($C500/1000))</f>
        <v>0</v>
      </c>
      <c r="AH500" s="1">
        <f>IF(ISBLANK(AF500),0,AF500/100*9.8*1/(AG500*6)*2*PI())</f>
        <v>0</v>
      </c>
      <c r="AI500" s="1">
        <f>IF(ISBLANK($C500),0,AH500/($C500/1000))</f>
        <v>0</v>
      </c>
      <c r="AN500" s="1">
        <f>IF(ISBLANK(AJ500),0,AJ500/100*9.8*1/(AL500*6)*2*PI())</f>
        <v>0</v>
      </c>
      <c r="AO500" s="1">
        <f>IF(ISBLANK($C500),0,AN500/($C500/1000))</f>
        <v>0</v>
      </c>
      <c r="AT500" s="1">
        <f>IF(ISBLANK(AP500),0,AP500/100*9.8*1/(AR500*6)*2*PI())</f>
        <v>0</v>
      </c>
      <c r="AU500" s="1">
        <f>IF(ISBLANK($C500),0,AT500/($C500/1000))</f>
        <v>0</v>
      </c>
      <c r="AX500" s="1">
        <f>IF(ISBLANK(AV500),0,AV500/100*9.8*1/(AW500*6)*2*PI())</f>
        <v>0</v>
      </c>
      <c r="AY500" s="1">
        <f>IF(ISBLANK($C500),0,AX500/($C500/1000))</f>
        <v>0</v>
      </c>
      <c r="BB500" s="1">
        <f>IF(ISBLANK(AZ500),0,AZ500/100*9.8*1/(BA500*6)*2*PI())</f>
        <v>0</v>
      </c>
      <c r="BC500" s="1">
        <f>IF(ISBLANK($C500),0,BB500/($C500/1000))</f>
        <v>0</v>
      </c>
      <c r="BF500" s="1">
        <f>IF(ISBLANK(BD500),0,BD500/100*9.8*1/(BE500*6)*2*PI())</f>
        <v>0</v>
      </c>
      <c r="BG500" s="1">
        <f>IF(ISBLANK($C500),0,BF500/($C500/1000))</f>
        <v>0</v>
      </c>
      <c r="BL500" s="1">
        <f>IF(ISBLANK(BH500),0,BH500/100*9.8*1/(BJ500*6)*2*PI())</f>
        <v>0</v>
      </c>
      <c r="BM500" s="1">
        <f>IF(ISBLANK($C500),0,BL500/($C500/1000))</f>
        <v>0</v>
      </c>
      <c r="BP500" s="1">
        <f>IF(ISBLANK(BN500),0,BN500/100*9.8*1/(BO500*6)*2*PI())</f>
        <v>0</v>
      </c>
      <c r="BQ500" s="1">
        <f>IF(ISBLANK($C500),0,BP500/($C500/1000))</f>
        <v>0</v>
      </c>
      <c r="BR500" s="3" t="s">
        <v>59</v>
      </c>
    </row>
    <row r="501" spans="1:70" ht="13.5" customHeight="1">
      <c r="A501" s="1" t="s">
        <v>26</v>
      </c>
      <c r="B501" s="1" t="s">
        <v>35</v>
      </c>
      <c r="C501" s="1">
        <v>81</v>
      </c>
      <c r="G501" s="1"/>
      <c r="H501" s="1">
        <f>IF(ISBLANK(D501),0,D501/100*9.8*1/(F501*6)*2*PI())</f>
        <v>0</v>
      </c>
      <c r="I501" s="1">
        <f>IF(ISBLANK($C501),0,H501/($C501/1000))</f>
        <v>0</v>
      </c>
      <c r="J501" s="1">
        <v>58.6</v>
      </c>
      <c r="K501" s="1"/>
      <c r="L501" s="1">
        <v>0.17</v>
      </c>
      <c r="M501" s="1"/>
      <c r="N501" s="1">
        <f>IF(ISBLANK(J501),0,J501/100*9.8*1/(L501*6)*2*PI())</f>
        <v>35.375565276540122</v>
      </c>
      <c r="O501" s="1">
        <f>IF(ISBLANK($C501),0,N501/($C501/1000))</f>
        <v>436.73537378444593</v>
      </c>
      <c r="P501" s="1"/>
      <c r="Q501" s="1"/>
      <c r="R501" s="1"/>
      <c r="S501" s="1"/>
      <c r="T501" s="1">
        <f>IF(ISBLANK(P501),0,P501/100*9.8*1/(R501*6)*2*PI())</f>
        <v>0</v>
      </c>
      <c r="U501" s="1">
        <f>IF(ISBLANK($C501),0,T501/($C501/1000))</f>
        <v>0</v>
      </c>
      <c r="X501" s="1">
        <f>IF(ISBLANK(V501),0,V501/100*9.8*1/(W501*6)*2*PI())</f>
        <v>0</v>
      </c>
      <c r="Y501" s="1">
        <f>IF(ISBLANK($C501),0,X501/($C501/1000))</f>
        <v>0</v>
      </c>
      <c r="AC501" s="1"/>
      <c r="AD501" s="1">
        <f>IF(ISBLANK(Z501),0,Z501/100*9.8*1/(AB501*6)*2*PI())</f>
        <v>0</v>
      </c>
      <c r="AE501" s="1">
        <f>IF(ISBLANK($C501),0,AD501/($C501/1000))</f>
        <v>0</v>
      </c>
      <c r="AH501" s="1">
        <f>IF(ISBLANK(AF501),0,AF501/100*9.8*1/(AG501*6)*2*PI())</f>
        <v>0</v>
      </c>
      <c r="AI501" s="1">
        <f>IF(ISBLANK($C501),0,AH501/($C501/1000))</f>
        <v>0</v>
      </c>
      <c r="AN501" s="1">
        <f>IF(ISBLANK(AJ501),0,AJ501/100*9.8*1/(AL501*6)*2*PI())</f>
        <v>0</v>
      </c>
      <c r="AO501" s="1">
        <f>IF(ISBLANK($C501),0,AN501/($C501/1000))</f>
        <v>0</v>
      </c>
      <c r="AT501" s="1">
        <f>IF(ISBLANK(AP501),0,AP501/100*9.8*1/(AR501*6)*2*PI())</f>
        <v>0</v>
      </c>
      <c r="AU501" s="1">
        <f>IF(ISBLANK($C501),0,AT501/($C501/1000))</f>
        <v>0</v>
      </c>
      <c r="AX501" s="1">
        <f>IF(ISBLANK(AV501),0,AV501/100*9.8*1/(AW501*6)*2*PI())</f>
        <v>0</v>
      </c>
      <c r="AY501" s="1">
        <f>IF(ISBLANK($C501),0,AX501/($C501/1000))</f>
        <v>0</v>
      </c>
      <c r="BB501" s="1">
        <f>IF(ISBLANK(AZ501),0,AZ501/100*9.8*1/(BA501*6)*2*PI())</f>
        <v>0</v>
      </c>
      <c r="BC501" s="1">
        <f>IF(ISBLANK($C501),0,BB501/($C501/1000))</f>
        <v>0</v>
      </c>
      <c r="BF501" s="1">
        <f>IF(ISBLANK(BD501),0,BD501/100*9.8*1/(BE501*6)*2*PI())</f>
        <v>0</v>
      </c>
      <c r="BG501" s="1">
        <f>IF(ISBLANK($C501),0,BF501/($C501/1000))</f>
        <v>0</v>
      </c>
      <c r="BL501" s="1">
        <f>IF(ISBLANK(BH501),0,BH501/100*9.8*1/(BJ501*6)*2*PI())</f>
        <v>0</v>
      </c>
      <c r="BM501" s="1">
        <f>IF(ISBLANK($C501),0,BL501/($C501/1000))</f>
        <v>0</v>
      </c>
      <c r="BP501" s="1">
        <f>IF(ISBLANK(BN501),0,BN501/100*9.8*1/(BO501*6)*2*PI())</f>
        <v>0</v>
      </c>
      <c r="BQ501" s="1">
        <f>IF(ISBLANK($C501),0,BP501/($C501/1000))</f>
        <v>0</v>
      </c>
      <c r="BR501" s="3" t="s">
        <v>36</v>
      </c>
    </row>
    <row r="502" spans="1:70" ht="13.5" customHeight="1">
      <c r="A502" s="1" t="s">
        <v>26</v>
      </c>
      <c r="B502" s="1" t="s">
        <v>60</v>
      </c>
      <c r="C502" s="1">
        <v>86</v>
      </c>
      <c r="G502" s="1"/>
      <c r="H502" s="1">
        <f>IF(ISBLANK(D502),0,D502/100*9.8*1/(F502*6)*2*PI())</f>
        <v>0</v>
      </c>
      <c r="I502" s="1">
        <f>IF(ISBLANK($C502),0,H502/($C502/1000))</f>
        <v>0</v>
      </c>
      <c r="J502" s="1">
        <v>38.5</v>
      </c>
      <c r="K502" s="1"/>
      <c r="L502" s="1">
        <v>0.11</v>
      </c>
      <c r="M502" s="1"/>
      <c r="N502" s="1">
        <f>IF(ISBLANK(J502),0,J502/100*9.8*1/(L502*6)*2*PI())</f>
        <v>35.918876006043305</v>
      </c>
      <c r="O502" s="1">
        <f>IF(ISBLANK($C502),0,N502/($C502/1000))</f>
        <v>417.66134890748032</v>
      </c>
      <c r="P502" s="1"/>
      <c r="Q502" s="1"/>
      <c r="R502" s="1"/>
      <c r="S502" s="1"/>
      <c r="T502" s="1">
        <f>IF(ISBLANK(P502),0,P502/100*9.8*1/(R502*6)*2*PI())</f>
        <v>0</v>
      </c>
      <c r="U502" s="1">
        <f>IF(ISBLANK($C502),0,T502/($C502/1000))</f>
        <v>0</v>
      </c>
      <c r="X502" s="1">
        <f>IF(ISBLANK(V502),0,V502/100*9.8*1/(W502*6)*2*PI())</f>
        <v>0</v>
      </c>
      <c r="Y502" s="1">
        <f>IF(ISBLANK($C502),0,X502/($C502/1000))</f>
        <v>0</v>
      </c>
      <c r="AC502" s="1"/>
      <c r="AD502" s="1">
        <f>IF(ISBLANK(Z502),0,Z502/100*9.8*1/(AB502*6)*2*PI())</f>
        <v>0</v>
      </c>
      <c r="AE502" s="1">
        <f>IF(ISBLANK($C502),0,AD502/($C502/1000))</f>
        <v>0</v>
      </c>
      <c r="AH502" s="1">
        <f>IF(ISBLANK(AF502),0,AF502/100*9.8*1/(AG502*6)*2*PI())</f>
        <v>0</v>
      </c>
      <c r="AI502" s="1">
        <f>IF(ISBLANK($C502),0,AH502/($C502/1000))</f>
        <v>0</v>
      </c>
      <c r="AN502" s="1">
        <f>IF(ISBLANK(AJ502),0,AJ502/100*9.8*1/(AL502*6)*2*PI())</f>
        <v>0</v>
      </c>
      <c r="AO502" s="1">
        <f>IF(ISBLANK($C502),0,AN502/($C502/1000))</f>
        <v>0</v>
      </c>
      <c r="AT502" s="1">
        <f>IF(ISBLANK(AP502),0,AP502/100*9.8*1/(AR502*6)*2*PI())</f>
        <v>0</v>
      </c>
      <c r="AU502" s="1">
        <f>IF(ISBLANK($C502),0,AT502/($C502/1000))</f>
        <v>0</v>
      </c>
      <c r="AX502" s="1">
        <f>IF(ISBLANK(AV502),0,AV502/100*9.8*1/(AW502*6)*2*PI())</f>
        <v>0</v>
      </c>
      <c r="AY502" s="1">
        <f>IF(ISBLANK($C502),0,AX502/($C502/1000))</f>
        <v>0</v>
      </c>
      <c r="BB502" s="1">
        <f>IF(ISBLANK(AZ502),0,AZ502/100*9.8*1/(BA502*6)*2*PI())</f>
        <v>0</v>
      </c>
      <c r="BC502" s="1">
        <f>IF(ISBLANK($C502),0,BB502/($C502/1000))</f>
        <v>0</v>
      </c>
      <c r="BF502" s="1">
        <f>IF(ISBLANK(BD502),0,BD502/100*9.8*1/(BE502*6)*2*PI())</f>
        <v>0</v>
      </c>
      <c r="BG502" s="1">
        <f>IF(ISBLANK($C502),0,BF502/($C502/1000))</f>
        <v>0</v>
      </c>
      <c r="BL502" s="1">
        <f>IF(ISBLANK(BH502),0,BH502/100*9.8*1/(BJ502*6)*2*PI())</f>
        <v>0</v>
      </c>
      <c r="BM502" s="1">
        <f>IF(ISBLANK($C502),0,BL502/($C502/1000))</f>
        <v>0</v>
      </c>
      <c r="BP502" s="1">
        <f>IF(ISBLANK(BN502),0,BN502/100*9.8*1/(BO502*6)*2*PI())</f>
        <v>0</v>
      </c>
      <c r="BQ502" s="1">
        <f>IF(ISBLANK($C502),0,BP502/($C502/1000))</f>
        <v>0</v>
      </c>
      <c r="BR502" s="3" t="s">
        <v>61</v>
      </c>
    </row>
    <row r="503" spans="1:70" ht="13.5" customHeight="1">
      <c r="A503" s="1" t="s">
        <v>26</v>
      </c>
      <c r="B503" s="1" t="s">
        <v>37</v>
      </c>
      <c r="C503" s="1">
        <v>86</v>
      </c>
      <c r="G503" s="1"/>
      <c r="H503" s="1">
        <f>IF(ISBLANK(D503),0,D503/100*9.8*1/(F503*6)*2*PI())</f>
        <v>0</v>
      </c>
      <c r="I503" s="1">
        <f>IF(ISBLANK($C503),0,H503/($C503/1000))</f>
        <v>0</v>
      </c>
      <c r="J503" s="1">
        <v>58.6</v>
      </c>
      <c r="K503" s="1"/>
      <c r="L503" s="1">
        <v>0.17</v>
      </c>
      <c r="M503" s="1"/>
      <c r="N503" s="1">
        <f>IF(ISBLANK(J503),0,J503/100*9.8*1/(L503*6)*2*PI())</f>
        <v>35.375565276540122</v>
      </c>
      <c r="O503" s="1">
        <f>IF(ISBLANK($C503),0,N503/($C503/1000))</f>
        <v>411.3437822853503</v>
      </c>
      <c r="P503" s="1"/>
      <c r="Q503" s="1"/>
      <c r="R503" s="1"/>
      <c r="S503" s="1"/>
      <c r="T503" s="1">
        <f>IF(ISBLANK(P503),0,P503/100*9.8*1/(R503*6)*2*PI())</f>
        <v>0</v>
      </c>
      <c r="U503" s="1">
        <f>IF(ISBLANK($C503),0,T503/($C503/1000))</f>
        <v>0</v>
      </c>
      <c r="X503" s="1">
        <f>IF(ISBLANK(V503),0,V503/100*9.8*1/(W503*6)*2*PI())</f>
        <v>0</v>
      </c>
      <c r="Y503" s="1">
        <f>IF(ISBLANK($C503),0,X503/($C503/1000))</f>
        <v>0</v>
      </c>
      <c r="AC503" s="1"/>
      <c r="AD503" s="1">
        <f>IF(ISBLANK(Z503),0,Z503/100*9.8*1/(AB503*6)*2*PI())</f>
        <v>0</v>
      </c>
      <c r="AE503" s="1">
        <f>IF(ISBLANK($C503),0,AD503/($C503/1000))</f>
        <v>0</v>
      </c>
      <c r="AH503" s="1">
        <f>IF(ISBLANK(AF503),0,AF503/100*9.8*1/(AG503*6)*2*PI())</f>
        <v>0</v>
      </c>
      <c r="AI503" s="1">
        <f>IF(ISBLANK($C503),0,AH503/($C503/1000))</f>
        <v>0</v>
      </c>
      <c r="AN503" s="1">
        <f>IF(ISBLANK(AJ503),0,AJ503/100*9.8*1/(AL503*6)*2*PI())</f>
        <v>0</v>
      </c>
      <c r="AO503" s="1">
        <f>IF(ISBLANK($C503),0,AN503/($C503/1000))</f>
        <v>0</v>
      </c>
      <c r="AT503" s="1">
        <f>IF(ISBLANK(AP503),0,AP503/100*9.8*1/(AR503*6)*2*PI())</f>
        <v>0</v>
      </c>
      <c r="AU503" s="1">
        <f>IF(ISBLANK($C503),0,AT503/($C503/1000))</f>
        <v>0</v>
      </c>
      <c r="AX503" s="1">
        <f>IF(ISBLANK(AV503),0,AV503/100*9.8*1/(AW503*6)*2*PI())</f>
        <v>0</v>
      </c>
      <c r="AY503" s="1">
        <f>IF(ISBLANK($C503),0,AX503/($C503/1000))</f>
        <v>0</v>
      </c>
      <c r="BB503" s="1">
        <f>IF(ISBLANK(AZ503),0,AZ503/100*9.8*1/(BA503*6)*2*PI())</f>
        <v>0</v>
      </c>
      <c r="BC503" s="1">
        <f>IF(ISBLANK($C503),0,BB503/($C503/1000))</f>
        <v>0</v>
      </c>
      <c r="BF503" s="1">
        <f>IF(ISBLANK(BD503),0,BD503/100*9.8*1/(BE503*6)*2*PI())</f>
        <v>0</v>
      </c>
      <c r="BG503" s="1">
        <f>IF(ISBLANK($C503),0,BF503/($C503/1000))</f>
        <v>0</v>
      </c>
      <c r="BL503" s="1">
        <f>IF(ISBLANK(BH503),0,BH503/100*9.8*1/(BJ503*6)*2*PI())</f>
        <v>0</v>
      </c>
      <c r="BM503" s="1">
        <f>IF(ISBLANK($C503),0,BL503/($C503/1000))</f>
        <v>0</v>
      </c>
      <c r="BP503" s="1">
        <f>IF(ISBLANK(BN503),0,BN503/100*9.8*1/(BO503*6)*2*PI())</f>
        <v>0</v>
      </c>
      <c r="BQ503" s="1">
        <f>IF(ISBLANK($C503),0,BP503/($C503/1000))</f>
        <v>0</v>
      </c>
      <c r="BR503" s="3" t="s">
        <v>38</v>
      </c>
    </row>
    <row r="504" spans="1:70" ht="13.5" customHeight="1">
      <c r="A504" s="1" t="s">
        <v>26</v>
      </c>
      <c r="B504" s="1" t="s">
        <v>33</v>
      </c>
      <c r="C504" s="1">
        <v>103</v>
      </c>
      <c r="G504" s="1"/>
      <c r="H504" s="1">
        <f>IF(ISBLANK(D504),0,D504/100*9.8*1/(F504*6)*2*PI())</f>
        <v>0</v>
      </c>
      <c r="I504" s="1">
        <f>IF(ISBLANK($C504),0,H504/($C504/1000))</f>
        <v>0</v>
      </c>
      <c r="J504" s="1">
        <v>67</v>
      </c>
      <c r="K504" s="1"/>
      <c r="L504" s="1">
        <v>0.22</v>
      </c>
      <c r="M504" s="1"/>
      <c r="N504" s="1">
        <f>IF(ISBLANK(J504),0,J504/100*9.8*1/(L504*6)*2*PI())</f>
        <v>31.254086914349369</v>
      </c>
      <c r="O504" s="1">
        <f>IF(ISBLANK($C504),0,N504/($C504/1000))</f>
        <v>303.43773703251816</v>
      </c>
      <c r="P504" s="1"/>
      <c r="Q504" s="1"/>
      <c r="R504" s="1"/>
      <c r="S504" s="1"/>
      <c r="T504" s="1">
        <f>IF(ISBLANK(P504),0,P504/100*9.8*1/(R504*6)*2*PI())</f>
        <v>0</v>
      </c>
      <c r="U504" s="1">
        <f>IF(ISBLANK($C504),0,T504/($C504/1000))</f>
        <v>0</v>
      </c>
      <c r="X504" s="1">
        <f>IF(ISBLANK(V504),0,V504/100*9.8*1/(W504*6)*2*PI())</f>
        <v>0</v>
      </c>
      <c r="Y504" s="1">
        <f>IF(ISBLANK($C504),0,X504/($C504/1000))</f>
        <v>0</v>
      </c>
      <c r="AC504" s="1"/>
      <c r="AD504" s="1">
        <f>IF(ISBLANK(Z504),0,Z504/100*9.8*1/(AB504*6)*2*PI())</f>
        <v>0</v>
      </c>
      <c r="AE504" s="1">
        <f>IF(ISBLANK($C504),0,AD504/($C504/1000))</f>
        <v>0</v>
      </c>
      <c r="AH504" s="1">
        <f>IF(ISBLANK(AF504),0,AF504/100*9.8*1/(AG504*6)*2*PI())</f>
        <v>0</v>
      </c>
      <c r="AI504" s="1">
        <f>IF(ISBLANK($C504),0,AH504/($C504/1000))</f>
        <v>0</v>
      </c>
      <c r="AN504" s="1">
        <f>IF(ISBLANK(AJ504),0,AJ504/100*9.8*1/(AL504*6)*2*PI())</f>
        <v>0</v>
      </c>
      <c r="AO504" s="1">
        <f>IF(ISBLANK($C504),0,AN504/($C504/1000))</f>
        <v>0</v>
      </c>
      <c r="AT504" s="1">
        <f>IF(ISBLANK(AP504),0,AP504/100*9.8*1/(AR504*6)*2*PI())</f>
        <v>0</v>
      </c>
      <c r="AU504" s="1">
        <f>IF(ISBLANK($C504),0,AT504/($C504/1000))</f>
        <v>0</v>
      </c>
      <c r="AX504" s="1">
        <f>IF(ISBLANK(AV504),0,AV504/100*9.8*1/(AW504*6)*2*PI())</f>
        <v>0</v>
      </c>
      <c r="AY504" s="1">
        <f>IF(ISBLANK($C504),0,AX504/($C504/1000))</f>
        <v>0</v>
      </c>
      <c r="BB504" s="1">
        <f>IF(ISBLANK(AZ504),0,AZ504/100*9.8*1/(BA504*6)*2*PI())</f>
        <v>0</v>
      </c>
      <c r="BC504" s="1">
        <f>IF(ISBLANK($C504),0,BB504/($C504/1000))</f>
        <v>0</v>
      </c>
      <c r="BF504" s="1">
        <f>IF(ISBLANK(BD504),0,BD504/100*9.8*1/(BE504*6)*2*PI())</f>
        <v>0</v>
      </c>
      <c r="BG504" s="1">
        <f>IF(ISBLANK($C504),0,BF504/($C504/1000))</f>
        <v>0</v>
      </c>
      <c r="BL504" s="1">
        <f>IF(ISBLANK(BH504),0,BH504/100*9.8*1/(BJ504*6)*2*PI())</f>
        <v>0</v>
      </c>
      <c r="BM504" s="1">
        <f>IF(ISBLANK($C504),0,BL504/($C504/1000))</f>
        <v>0</v>
      </c>
      <c r="BP504" s="1">
        <f>IF(ISBLANK(BN504),0,BN504/100*9.8*1/(BO504*6)*2*PI())</f>
        <v>0</v>
      </c>
      <c r="BQ504" s="1">
        <f>IF(ISBLANK($C504),0,BP504/($C504/1000))</f>
        <v>0</v>
      </c>
      <c r="BR504" s="3" t="s">
        <v>34</v>
      </c>
    </row>
    <row r="505" spans="1:70" ht="13.5" customHeight="1">
      <c r="A505" s="1" t="s">
        <v>26</v>
      </c>
      <c r="B505" s="1" t="s">
        <v>31</v>
      </c>
      <c r="C505" s="1">
        <v>113</v>
      </c>
      <c r="G505" s="1"/>
      <c r="H505" s="1">
        <f>IF(ISBLANK(D505),0,D505/100*9.8*1/(F505*6)*2*PI())</f>
        <v>0</v>
      </c>
      <c r="I505" s="1">
        <f>IF(ISBLANK($C505),0,H505/($C505/1000))</f>
        <v>0</v>
      </c>
      <c r="J505" s="1">
        <v>70</v>
      </c>
      <c r="K505" s="1"/>
      <c r="L505" s="1">
        <v>0.23</v>
      </c>
      <c r="M505" s="1"/>
      <c r="N505" s="1">
        <f>IF(ISBLANK(J505),0,J505/100*9.8*1/(L505*6)*2*PI())</f>
        <v>31.23380522264635</v>
      </c>
      <c r="O505" s="1">
        <f>IF(ISBLANK($C505),0,N505/($C505/1000))</f>
        <v>276.40535595262253</v>
      </c>
      <c r="P505" s="1"/>
      <c r="Q505" s="1"/>
      <c r="R505" s="1"/>
      <c r="S505" s="1"/>
      <c r="T505" s="1">
        <f>IF(ISBLANK(P505),0,P505/100*9.8*1/(R505*6)*2*PI())</f>
        <v>0</v>
      </c>
      <c r="U505" s="1">
        <f>IF(ISBLANK($C505),0,T505/($C505/1000))</f>
        <v>0</v>
      </c>
      <c r="X505" s="1">
        <f>IF(ISBLANK(V505),0,V505/100*9.8*1/(W505*6)*2*PI())</f>
        <v>0</v>
      </c>
      <c r="Y505" s="1">
        <f>IF(ISBLANK($C505),0,X505/($C505/1000))</f>
        <v>0</v>
      </c>
      <c r="AC505" s="1"/>
      <c r="AD505" s="1">
        <f>IF(ISBLANK(Z505),0,Z505/100*9.8*1/(AB505*6)*2*PI())</f>
        <v>0</v>
      </c>
      <c r="AE505" s="1">
        <f>IF(ISBLANK($C505),0,AD505/($C505/1000))</f>
        <v>0</v>
      </c>
      <c r="AH505" s="1">
        <f>IF(ISBLANK(AF505),0,AF505/100*9.8*1/(AG505*6)*2*PI())</f>
        <v>0</v>
      </c>
      <c r="AI505" s="1">
        <f>IF(ISBLANK($C505),0,AH505/($C505/1000))</f>
        <v>0</v>
      </c>
      <c r="AN505" s="1">
        <f>IF(ISBLANK(AJ505),0,AJ505/100*9.8*1/(AL505*6)*2*PI())</f>
        <v>0</v>
      </c>
      <c r="AO505" s="1">
        <f>IF(ISBLANK($C505),0,AN505/($C505/1000))</f>
        <v>0</v>
      </c>
      <c r="AT505" s="1">
        <f>IF(ISBLANK(AP505),0,AP505/100*9.8*1/(AR505*6)*2*PI())</f>
        <v>0</v>
      </c>
      <c r="AU505" s="1">
        <f>IF(ISBLANK($C505),0,AT505/($C505/1000))</f>
        <v>0</v>
      </c>
      <c r="AX505" s="1">
        <f>IF(ISBLANK(AV505),0,AV505/100*9.8*1/(AW505*6)*2*PI())</f>
        <v>0</v>
      </c>
      <c r="AY505" s="1">
        <f>IF(ISBLANK($C505),0,AX505/($C505/1000))</f>
        <v>0</v>
      </c>
      <c r="BB505" s="1">
        <f>IF(ISBLANK(AZ505),0,AZ505/100*9.8*1/(BA505*6)*2*PI())</f>
        <v>0</v>
      </c>
      <c r="BC505" s="1">
        <f>IF(ISBLANK($C505),0,BB505/($C505/1000))</f>
        <v>0</v>
      </c>
      <c r="BF505" s="1">
        <f>IF(ISBLANK(BD505),0,BD505/100*9.8*1/(BE505*6)*2*PI())</f>
        <v>0</v>
      </c>
      <c r="BG505" s="1">
        <f>IF(ISBLANK($C505),0,BF505/($C505/1000))</f>
        <v>0</v>
      </c>
      <c r="BL505" s="1">
        <f>IF(ISBLANK(BH505),0,BH505/100*9.8*1/(BJ505*6)*2*PI())</f>
        <v>0</v>
      </c>
      <c r="BM505" s="1">
        <f>IF(ISBLANK($C505),0,BL505/($C505/1000))</f>
        <v>0</v>
      </c>
      <c r="BP505" s="1">
        <f>IF(ISBLANK(BN505),0,BN505/100*9.8*1/(BO505*6)*2*PI())</f>
        <v>0</v>
      </c>
      <c r="BQ505" s="1">
        <f>IF(ISBLANK($C505),0,BP505/($C505/1000))</f>
        <v>0</v>
      </c>
      <c r="BR505" s="3" t="s">
        <v>32</v>
      </c>
    </row>
    <row r="506" spans="1:70" ht="13.5" customHeight="1">
      <c r="A506" s="1" t="s">
        <v>26</v>
      </c>
      <c r="B506" s="1" t="s">
        <v>27</v>
      </c>
      <c r="C506" s="1">
        <v>104</v>
      </c>
      <c r="G506" s="1"/>
      <c r="H506" s="1">
        <f>IF(ISBLANK(D506),0,D506/100*9.8*1/(F506*6)*2*PI())</f>
        <v>0</v>
      </c>
      <c r="I506" s="1">
        <f>IF(ISBLANK($C506),0,H506/($C506/1000))</f>
        <v>0</v>
      </c>
      <c r="J506" s="1">
        <v>90.9</v>
      </c>
      <c r="K506" s="1"/>
      <c r="L506" s="1">
        <v>0.23</v>
      </c>
      <c r="M506" s="1"/>
      <c r="N506" s="1">
        <f>IF(ISBLANK(J506),0,J506/100*9.8*1/(L506*6)*2*PI())</f>
        <v>40.559327067693616</v>
      </c>
      <c r="O506" s="1">
        <f>IF(ISBLANK($C506),0,N506/($C506/1000))</f>
        <v>389.993529497054</v>
      </c>
      <c r="P506" s="1"/>
      <c r="Q506" s="1"/>
      <c r="R506" s="1"/>
      <c r="S506" s="1"/>
      <c r="T506" s="1">
        <f>IF(ISBLANK(P506),0,P506/100*9.8*1/(R506*6)*2*PI())</f>
        <v>0</v>
      </c>
      <c r="U506" s="1">
        <f>IF(ISBLANK($C506),0,T506/($C506/1000))</f>
        <v>0</v>
      </c>
      <c r="X506" s="1">
        <f>IF(ISBLANK(V506),0,V506/100*9.8*1/(W506*6)*2*PI())</f>
        <v>0</v>
      </c>
      <c r="Y506" s="1">
        <f>IF(ISBLANK($C506),0,X506/($C506/1000))</f>
        <v>0</v>
      </c>
      <c r="AC506" s="1"/>
      <c r="AD506" s="1">
        <f>IF(ISBLANK(Z506),0,Z506/100*9.8*1/(AB506*6)*2*PI())</f>
        <v>0</v>
      </c>
      <c r="AE506" s="1">
        <f>IF(ISBLANK($C506),0,AD506/($C506/1000))</f>
        <v>0</v>
      </c>
      <c r="AH506" s="1">
        <f>IF(ISBLANK(AF506),0,AF506/100*9.8*1/(AG506*6)*2*PI())</f>
        <v>0</v>
      </c>
      <c r="AI506" s="1">
        <f>IF(ISBLANK($C506),0,AH506/($C506/1000))</f>
        <v>0</v>
      </c>
      <c r="AN506" s="1">
        <f>IF(ISBLANK(AJ506),0,AJ506/100*9.8*1/(AL506*6)*2*PI())</f>
        <v>0</v>
      </c>
      <c r="AO506" s="1">
        <f>IF(ISBLANK($C506),0,AN506/($C506/1000))</f>
        <v>0</v>
      </c>
      <c r="AT506" s="1">
        <f>IF(ISBLANK(AP506),0,AP506/100*9.8*1/(AR506*6)*2*PI())</f>
        <v>0</v>
      </c>
      <c r="AU506" s="1">
        <f>IF(ISBLANK($C506),0,AT506/($C506/1000))</f>
        <v>0</v>
      </c>
      <c r="AX506" s="1">
        <f>IF(ISBLANK(AV506),0,AV506/100*9.8*1/(AW506*6)*2*PI())</f>
        <v>0</v>
      </c>
      <c r="AY506" s="1">
        <f>IF(ISBLANK($C506),0,AX506/($C506/1000))</f>
        <v>0</v>
      </c>
      <c r="BB506" s="1">
        <f>IF(ISBLANK(AZ506),0,AZ506/100*9.8*1/(BA506*6)*2*PI())</f>
        <v>0</v>
      </c>
      <c r="BC506" s="1">
        <f>IF(ISBLANK($C506),0,BB506/($C506/1000))</f>
        <v>0</v>
      </c>
      <c r="BF506" s="1">
        <f>IF(ISBLANK(BD506),0,BD506/100*9.8*1/(BE506*6)*2*PI())</f>
        <v>0</v>
      </c>
      <c r="BG506" s="1">
        <f>IF(ISBLANK($C506),0,BF506/($C506/1000))</f>
        <v>0</v>
      </c>
      <c r="BL506" s="1">
        <f>IF(ISBLANK(BH506),0,BH506/100*9.8*1/(BJ506*6)*2*PI())</f>
        <v>0</v>
      </c>
      <c r="BM506" s="1">
        <f>IF(ISBLANK($C506),0,BL506/($C506/1000))</f>
        <v>0</v>
      </c>
      <c r="BP506" s="1">
        <f>IF(ISBLANK(BN506),0,BN506/100*9.8*1/(BO506*6)*2*PI())</f>
        <v>0</v>
      </c>
      <c r="BQ506" s="1">
        <f>IF(ISBLANK($C506),0,BP506/($C506/1000))</f>
        <v>0</v>
      </c>
      <c r="BR506" s="3" t="s">
        <v>28</v>
      </c>
    </row>
    <row r="507" spans="1:70" ht="13.5" customHeight="1">
      <c r="A507" s="1" t="s">
        <v>26</v>
      </c>
      <c r="B507" s="10" t="s">
        <v>62</v>
      </c>
      <c r="C507" s="1">
        <v>93</v>
      </c>
      <c r="D507" s="1">
        <v>41.6</v>
      </c>
      <c r="E507" s="1"/>
      <c r="F507" s="1">
        <v>0.1</v>
      </c>
      <c r="G507" s="1"/>
      <c r="H507" s="1">
        <f>IF(ISBLANK(D507),0,D507/100*9.8*1/(F507*6)*2*PI())</f>
        <v>42.69214976718289</v>
      </c>
      <c r="I507" s="1">
        <f>IF(ISBLANK($C507),0,H507/($C507/1000))</f>
        <v>459.05537384067622</v>
      </c>
      <c r="J507" s="1">
        <v>38.6</v>
      </c>
      <c r="K507" s="1"/>
      <c r="L507" s="1">
        <v>0.11</v>
      </c>
      <c r="M507" s="1"/>
      <c r="N507" s="1">
        <f>IF(ISBLANK(J507),0,J507/100*9.8*1/(L507*6)*2*PI())</f>
        <v>36.012171787877179</v>
      </c>
      <c r="O507" s="1">
        <f>IF(ISBLANK($C507),0,N507/($C507/1000))</f>
        <v>387.22765363308793</v>
      </c>
      <c r="P507" s="1"/>
      <c r="Q507" s="1"/>
      <c r="R507" s="1"/>
      <c r="S507" s="1"/>
      <c r="T507" s="1">
        <f>IF(ISBLANK(P507),0,P507/100*9.8*1/(R507*6)*2*PI())</f>
        <v>0</v>
      </c>
      <c r="U507" s="1">
        <f>IF(ISBLANK($C507),0,T507/($C507/1000))</f>
        <v>0</v>
      </c>
      <c r="X507" s="1">
        <f>IF(ISBLANK(V507),0,V507/100*9.8*1/(W507*6)*2*PI())</f>
        <v>0</v>
      </c>
      <c r="Y507" s="1">
        <f>IF(ISBLANK($C507),0,X507/($C507/1000))</f>
        <v>0</v>
      </c>
      <c r="AC507" s="1"/>
      <c r="AD507" s="1">
        <f>IF(ISBLANK(Z507),0,Z507/100*9.8*1/(AB507*6)*2*PI())</f>
        <v>0</v>
      </c>
      <c r="AE507" s="1">
        <f>IF(ISBLANK($C507),0,AD507/($C507/1000))</f>
        <v>0</v>
      </c>
      <c r="AH507" s="1">
        <f>IF(ISBLANK(AF507),0,AF507/100*9.8*1/(AG507*6)*2*PI())</f>
        <v>0</v>
      </c>
      <c r="AI507" s="1">
        <f>IF(ISBLANK($C507),0,AH507/($C507/1000))</f>
        <v>0</v>
      </c>
      <c r="AN507" s="1">
        <f>IF(ISBLANK(AJ507),0,AJ507/100*9.8*1/(AL507*6)*2*PI())</f>
        <v>0</v>
      </c>
      <c r="AO507" s="1">
        <f>IF(ISBLANK($C507),0,AN507/($C507/1000))</f>
        <v>0</v>
      </c>
      <c r="AT507" s="1">
        <f>IF(ISBLANK(AP507),0,AP507/100*9.8*1/(AR507*6)*2*PI())</f>
        <v>0</v>
      </c>
      <c r="AU507" s="1">
        <f>IF(ISBLANK($C507),0,AT507/($C507/1000))</f>
        <v>0</v>
      </c>
      <c r="AX507" s="1">
        <f>IF(ISBLANK(AV507),0,AV507/100*9.8*1/(AW507*6)*2*PI())</f>
        <v>0</v>
      </c>
      <c r="AY507" s="1">
        <f>IF(ISBLANK($C507),0,AX507/($C507/1000))</f>
        <v>0</v>
      </c>
      <c r="BB507" s="1">
        <f>IF(ISBLANK(AZ507),0,AZ507/100*9.8*1/(BA507*6)*2*PI())</f>
        <v>0</v>
      </c>
      <c r="BC507" s="1">
        <f>IF(ISBLANK($C507),0,BB507/($C507/1000))</f>
        <v>0</v>
      </c>
      <c r="BF507" s="1">
        <f>IF(ISBLANK(BD507),0,BD507/100*9.8*1/(BE507*6)*2*PI())</f>
        <v>0</v>
      </c>
      <c r="BG507" s="1">
        <f>IF(ISBLANK($C507),0,BF507/($C507/1000))</f>
        <v>0</v>
      </c>
      <c r="BL507" s="1">
        <f>IF(ISBLANK(BH507),0,BH507/100*9.8*1/(BJ507*6)*2*PI())</f>
        <v>0</v>
      </c>
      <c r="BM507" s="1">
        <f>IF(ISBLANK($C507),0,BL507/($C507/1000))</f>
        <v>0</v>
      </c>
      <c r="BP507" s="1">
        <f>IF(ISBLANK(BN507),0,BN507/100*9.8*1/(BO507*6)*2*PI())</f>
        <v>0</v>
      </c>
      <c r="BQ507" s="1">
        <f>IF(ISBLANK($C507),0,BP507/($C507/1000))</f>
        <v>0</v>
      </c>
      <c r="BR507" s="3" t="s">
        <v>63</v>
      </c>
    </row>
    <row r="508" spans="1:70" ht="13.5" customHeight="1">
      <c r="A508" s="1" t="s">
        <v>26</v>
      </c>
      <c r="B508" s="1" t="s">
        <v>41</v>
      </c>
      <c r="C508" s="1">
        <v>94</v>
      </c>
      <c r="D508" s="1">
        <v>63</v>
      </c>
      <c r="E508" s="1"/>
      <c r="F508" s="1">
        <v>0.15</v>
      </c>
      <c r="G508" s="1"/>
      <c r="H508" s="1">
        <f>IF(ISBLANK(D508),0,D508/100*9.8*1/(F508*6)*2*PI())</f>
        <v>43.102651207251967</v>
      </c>
      <c r="I508" s="1">
        <f>IF(ISBLANK($C508),0,H508/($C508/1000))</f>
        <v>458.53884263034007</v>
      </c>
      <c r="J508" s="1">
        <v>58.6</v>
      </c>
      <c r="K508" s="1"/>
      <c r="L508" s="1">
        <v>0.17</v>
      </c>
      <c r="M508" s="1"/>
      <c r="N508" s="1">
        <f>IF(ISBLANK(J508),0,J508/100*9.8*1/(L508*6)*2*PI())</f>
        <v>35.375565276540122</v>
      </c>
      <c r="O508" s="1">
        <f>IF(ISBLANK($C508),0,N508/($C508/1000))</f>
        <v>376.33580081425663</v>
      </c>
      <c r="P508" s="1"/>
      <c r="Q508" s="1"/>
      <c r="R508" s="1"/>
      <c r="S508" s="1"/>
      <c r="T508" s="1">
        <f>IF(ISBLANK(P508),0,P508/100*9.8*1/(R508*6)*2*PI())</f>
        <v>0</v>
      </c>
      <c r="U508" s="1">
        <f>IF(ISBLANK($C508),0,T508/($C508/1000))</f>
        <v>0</v>
      </c>
      <c r="X508" s="1">
        <f>IF(ISBLANK(V508),0,V508/100*9.8*1/(W508*6)*2*PI())</f>
        <v>0</v>
      </c>
      <c r="Y508" s="1">
        <f>IF(ISBLANK($C508),0,X508/($C508/1000))</f>
        <v>0</v>
      </c>
      <c r="AC508" s="1"/>
      <c r="AD508" s="1">
        <f>IF(ISBLANK(Z508),0,Z508/100*9.8*1/(AB508*6)*2*PI())</f>
        <v>0</v>
      </c>
      <c r="AE508" s="1">
        <f>IF(ISBLANK($C508),0,AD508/($C508/1000))</f>
        <v>0</v>
      </c>
      <c r="AH508" s="1">
        <f>IF(ISBLANK(AF508),0,AF508/100*9.8*1/(AG508*6)*2*PI())</f>
        <v>0</v>
      </c>
      <c r="AI508" s="1">
        <f>IF(ISBLANK($C508),0,AH508/($C508/1000))</f>
        <v>0</v>
      </c>
      <c r="AN508" s="1">
        <f>IF(ISBLANK(AJ508),0,AJ508/100*9.8*1/(AL508*6)*2*PI())</f>
        <v>0</v>
      </c>
      <c r="AO508" s="1">
        <f>IF(ISBLANK($C508),0,AN508/($C508/1000))</f>
        <v>0</v>
      </c>
      <c r="AT508" s="1">
        <f>IF(ISBLANK(AP508),0,AP508/100*9.8*1/(AR508*6)*2*PI())</f>
        <v>0</v>
      </c>
      <c r="AU508" s="1">
        <f>IF(ISBLANK($C508),0,AT508/($C508/1000))</f>
        <v>0</v>
      </c>
      <c r="AX508" s="1">
        <f>IF(ISBLANK(AV508),0,AV508/100*9.8*1/(AW508*6)*2*PI())</f>
        <v>0</v>
      </c>
      <c r="AY508" s="1">
        <f>IF(ISBLANK($C508),0,AX508/($C508/1000))</f>
        <v>0</v>
      </c>
      <c r="BB508" s="1">
        <f>IF(ISBLANK(AZ508),0,AZ508/100*9.8*1/(BA508*6)*2*PI())</f>
        <v>0</v>
      </c>
      <c r="BC508" s="1">
        <f>IF(ISBLANK($C508),0,BB508/($C508/1000))</f>
        <v>0</v>
      </c>
      <c r="BF508" s="1">
        <f>IF(ISBLANK(BD508),0,BD508/100*9.8*1/(BE508*6)*2*PI())</f>
        <v>0</v>
      </c>
      <c r="BG508" s="1">
        <f>IF(ISBLANK($C508),0,BF508/($C508/1000))</f>
        <v>0</v>
      </c>
      <c r="BL508" s="1">
        <f>IF(ISBLANK(BH508),0,BH508/100*9.8*1/(BJ508*6)*2*PI())</f>
        <v>0</v>
      </c>
      <c r="BM508" s="1">
        <f>IF(ISBLANK($C508),0,BL508/($C508/1000))</f>
        <v>0</v>
      </c>
      <c r="BP508" s="1">
        <f>IF(ISBLANK(BN508),0,BN508/100*9.8*1/(BO508*6)*2*PI())</f>
        <v>0</v>
      </c>
      <c r="BQ508" s="1">
        <f>IF(ISBLANK($C508),0,BP508/($C508/1000))</f>
        <v>0</v>
      </c>
      <c r="BR508" s="3" t="s">
        <v>42</v>
      </c>
    </row>
    <row r="509" spans="1:70" ht="13.5" customHeight="1">
      <c r="A509" s="1" t="s">
        <v>26</v>
      </c>
      <c r="B509" s="1" t="s">
        <v>43</v>
      </c>
      <c r="C509" s="1">
        <v>112</v>
      </c>
      <c r="D509" s="1">
        <v>82.3</v>
      </c>
      <c r="E509" s="1"/>
      <c r="F509" s="1">
        <v>0.14000000000000001</v>
      </c>
      <c r="G509" s="1"/>
      <c r="H509" s="1">
        <f>IF(ISBLANK(D509),0,D509/100*9.8*1/(F509*6)*2*PI())</f>
        <v>60.329050924435997</v>
      </c>
      <c r="I509" s="1">
        <f>IF(ISBLANK($C509),0,H509/($C509/1000))</f>
        <v>538.6522403967499</v>
      </c>
      <c r="J509" s="1">
        <v>78</v>
      </c>
      <c r="K509" s="1"/>
      <c r="L509" s="1">
        <v>0.15</v>
      </c>
      <c r="M509" s="1"/>
      <c r="N509" s="1">
        <f>IF(ISBLANK(J509),0,J509/100*9.8*1/(L509*6)*2*PI())</f>
        <v>53.365187208978632</v>
      </c>
      <c r="O509" s="1">
        <f>IF(ISBLANK($C509),0,N509/($C509/1000))</f>
        <v>476.47488579445206</v>
      </c>
      <c r="P509" s="1"/>
      <c r="Q509" s="1"/>
      <c r="R509" s="1"/>
      <c r="S509" s="1"/>
      <c r="T509" s="1">
        <f>IF(ISBLANK(P509),0,P509/100*9.8*1/(R509*6)*2*PI())</f>
        <v>0</v>
      </c>
      <c r="U509" s="1">
        <f>IF(ISBLANK($C509),0,T509/($C509/1000))</f>
        <v>0</v>
      </c>
      <c r="X509" s="1">
        <f>IF(ISBLANK(V509),0,V509/100*9.8*1/(W509*6)*2*PI())</f>
        <v>0</v>
      </c>
      <c r="Y509" s="1">
        <f>IF(ISBLANK($C509),0,X509/($C509/1000))</f>
        <v>0</v>
      </c>
      <c r="AC509" s="1"/>
      <c r="AD509" s="1">
        <f>IF(ISBLANK(Z509),0,Z509/100*9.8*1/(AB509*6)*2*PI())</f>
        <v>0</v>
      </c>
      <c r="AE509" s="1">
        <f>IF(ISBLANK($C509),0,AD509/($C509/1000))</f>
        <v>0</v>
      </c>
      <c r="AH509" s="1">
        <f>IF(ISBLANK(AF509),0,AF509/100*9.8*1/(AG509*6)*2*PI())</f>
        <v>0</v>
      </c>
      <c r="AI509" s="1">
        <f>IF(ISBLANK($C509),0,AH509/($C509/1000))</f>
        <v>0</v>
      </c>
      <c r="AN509" s="1">
        <f>IF(ISBLANK(AJ509),0,AJ509/100*9.8*1/(AL509*6)*2*PI())</f>
        <v>0</v>
      </c>
      <c r="AO509" s="1">
        <f>IF(ISBLANK($C509),0,AN509/($C509/1000))</f>
        <v>0</v>
      </c>
      <c r="AT509" s="1">
        <f>IF(ISBLANK(AP509),0,AP509/100*9.8*1/(AR509*6)*2*PI())</f>
        <v>0</v>
      </c>
      <c r="AU509" s="1">
        <f>IF(ISBLANK($C509),0,AT509/($C509/1000))</f>
        <v>0</v>
      </c>
      <c r="AX509" s="1">
        <f>IF(ISBLANK(AV509),0,AV509/100*9.8*1/(AW509*6)*2*PI())</f>
        <v>0</v>
      </c>
      <c r="AY509" s="1">
        <f>IF(ISBLANK($C509),0,AX509/($C509/1000))</f>
        <v>0</v>
      </c>
      <c r="BB509" s="1">
        <f>IF(ISBLANK(AZ509),0,AZ509/100*9.8*1/(BA509*6)*2*PI())</f>
        <v>0</v>
      </c>
      <c r="BC509" s="1">
        <f>IF(ISBLANK($C509),0,BB509/($C509/1000))</f>
        <v>0</v>
      </c>
      <c r="BF509" s="1">
        <f>IF(ISBLANK(BD509),0,BD509/100*9.8*1/(BE509*6)*2*PI())</f>
        <v>0</v>
      </c>
      <c r="BG509" s="1">
        <f>IF(ISBLANK($C509),0,BF509/($C509/1000))</f>
        <v>0</v>
      </c>
      <c r="BL509" s="1">
        <f>IF(ISBLANK(BH509),0,BH509/100*9.8*1/(BJ509*6)*2*PI())</f>
        <v>0</v>
      </c>
      <c r="BM509" s="1">
        <f>IF(ISBLANK($C509),0,BL509/($C509/1000))</f>
        <v>0</v>
      </c>
      <c r="BP509" s="1">
        <f>IF(ISBLANK(BN509),0,BN509/100*9.8*1/(BO509*6)*2*PI())</f>
        <v>0</v>
      </c>
      <c r="BQ509" s="1">
        <f>IF(ISBLANK($C509),0,BP509/($C509/1000))</f>
        <v>0</v>
      </c>
      <c r="BR509" s="3" t="s">
        <v>44</v>
      </c>
    </row>
    <row r="510" spans="1:70" ht="13.5" customHeight="1">
      <c r="A510" s="1" t="s">
        <v>26</v>
      </c>
      <c r="B510" s="1" t="s">
        <v>29</v>
      </c>
      <c r="C510" s="1">
        <v>112</v>
      </c>
      <c r="D510" s="1">
        <v>99.3</v>
      </c>
      <c r="E510" s="1"/>
      <c r="F510" s="1">
        <v>0.21</v>
      </c>
      <c r="G510" s="1"/>
      <c r="H510" s="1">
        <f>IF(ISBLANK(D510),0,D510/100*9.8*1/(F510*6)*2*PI())</f>
        <v>48.527134522450339</v>
      </c>
      <c r="I510" s="1">
        <f>IF(ISBLANK($C510),0,H510/($C510/1000))</f>
        <v>433.2779868075923</v>
      </c>
      <c r="J510" s="1">
        <v>90.9</v>
      </c>
      <c r="K510" s="1"/>
      <c r="L510" s="1">
        <v>0.23</v>
      </c>
      <c r="M510" s="1"/>
      <c r="N510" s="1">
        <f>IF(ISBLANK(J510),0,J510/100*9.8*1/(L510*6)*2*PI())</f>
        <v>40.559327067693616</v>
      </c>
      <c r="O510" s="1">
        <f>IF(ISBLANK($C510),0,N510/($C510/1000))</f>
        <v>362.13684881869301</v>
      </c>
      <c r="P510" s="1"/>
      <c r="Q510" s="1"/>
      <c r="R510" s="1"/>
      <c r="S510" s="1"/>
      <c r="T510" s="1">
        <f>IF(ISBLANK(P510),0,P510/100*9.8*1/(R510*6)*2*PI())</f>
        <v>0</v>
      </c>
      <c r="U510" s="1">
        <f>IF(ISBLANK($C510),0,T510/($C510/1000))</f>
        <v>0</v>
      </c>
      <c r="X510" s="1">
        <f>IF(ISBLANK(V510),0,V510/100*9.8*1/(W510*6)*2*PI())</f>
        <v>0</v>
      </c>
      <c r="Y510" s="1">
        <f>IF(ISBLANK($C510),0,X510/($C510/1000))</f>
        <v>0</v>
      </c>
      <c r="AC510" s="1"/>
      <c r="AD510" s="1">
        <f>IF(ISBLANK(Z510),0,Z510/100*9.8*1/(AB510*6)*2*PI())</f>
        <v>0</v>
      </c>
      <c r="AE510" s="1">
        <f>IF(ISBLANK($C510),0,AD510/($C510/1000))</f>
        <v>0</v>
      </c>
      <c r="AH510" s="1">
        <f>IF(ISBLANK(AF510),0,AF510/100*9.8*1/(AG510*6)*2*PI())</f>
        <v>0</v>
      </c>
      <c r="AI510" s="1">
        <f>IF(ISBLANK($C510),0,AH510/($C510/1000))</f>
        <v>0</v>
      </c>
      <c r="AN510" s="1">
        <f>IF(ISBLANK(AJ510),0,AJ510/100*9.8*1/(AL510*6)*2*PI())</f>
        <v>0</v>
      </c>
      <c r="AO510" s="1">
        <f>IF(ISBLANK($C510),0,AN510/($C510/1000))</f>
        <v>0</v>
      </c>
      <c r="AT510" s="1">
        <f>IF(ISBLANK(AP510),0,AP510/100*9.8*1/(AR510*6)*2*PI())</f>
        <v>0</v>
      </c>
      <c r="AU510" s="1">
        <f>IF(ISBLANK($C510),0,AT510/($C510/1000))</f>
        <v>0</v>
      </c>
      <c r="AX510" s="1">
        <f>IF(ISBLANK(AV510),0,AV510/100*9.8*1/(AW510*6)*2*PI())</f>
        <v>0</v>
      </c>
      <c r="AY510" s="1">
        <f>IF(ISBLANK($C510),0,AX510/($C510/1000))</f>
        <v>0</v>
      </c>
      <c r="BB510" s="1">
        <f>IF(ISBLANK(AZ510),0,AZ510/100*9.8*1/(BA510*6)*2*PI())</f>
        <v>0</v>
      </c>
      <c r="BC510" s="1">
        <f>IF(ISBLANK($C510),0,BB510/($C510/1000))</f>
        <v>0</v>
      </c>
      <c r="BF510" s="1">
        <f>IF(ISBLANK(BD510),0,BD510/100*9.8*1/(BE510*6)*2*PI())</f>
        <v>0</v>
      </c>
      <c r="BG510" s="1">
        <f>IF(ISBLANK($C510),0,BF510/($C510/1000))</f>
        <v>0</v>
      </c>
      <c r="BL510" s="1">
        <f>IF(ISBLANK(BH510),0,BH510/100*9.8*1/(BJ510*6)*2*PI())</f>
        <v>0</v>
      </c>
      <c r="BM510" s="1">
        <f>IF(ISBLANK($C510),0,BL510/($C510/1000))</f>
        <v>0</v>
      </c>
      <c r="BP510" s="1">
        <f>IF(ISBLANK(BN510),0,BN510/100*9.8*1/(BO510*6)*2*PI())</f>
        <v>0</v>
      </c>
      <c r="BQ510" s="1">
        <f>IF(ISBLANK($C510),0,BP510/($C510/1000))</f>
        <v>0</v>
      </c>
      <c r="BR510" s="3" t="s">
        <v>30</v>
      </c>
    </row>
    <row r="511" spans="1:70" ht="13.5" customHeight="1">
      <c r="A511" s="1" t="s">
        <v>404</v>
      </c>
      <c r="B511" s="1" t="s">
        <v>793</v>
      </c>
      <c r="C511" s="1">
        <v>25</v>
      </c>
      <c r="H511" s="1">
        <f>IF(ISBLANK(D511),0,D511/100*9.8*1/(F511*6)*2*PI())</f>
        <v>0</v>
      </c>
      <c r="I511" s="1">
        <f>IF(ISBLANK($C511),0,H511/($C511/1000))</f>
        <v>0</v>
      </c>
      <c r="M511" s="1"/>
      <c r="N511" s="1">
        <f>IF(ISBLANK(J511),0,J511/100*9.8*1/(L511*6)*2*PI())</f>
        <v>0</v>
      </c>
      <c r="O511" s="1">
        <f>N511/($C511/1000)</f>
        <v>0</v>
      </c>
      <c r="P511" s="1"/>
      <c r="Q511" s="1"/>
      <c r="R511" s="1"/>
      <c r="S511" s="1"/>
      <c r="T511" s="1">
        <f>IF(ISBLANK(P511),0,P511/100*9.8*1/(R511*6)*2*PI())</f>
        <v>0</v>
      </c>
      <c r="U511" s="1">
        <f>IF(ISBLANK($C511),0,T511/($C511/1000))</f>
        <v>0</v>
      </c>
      <c r="X511" s="1">
        <f>IF(ISBLANK(V511),0,V511/100*9.8*1/(W511*6)*2*PI())</f>
        <v>0</v>
      </c>
      <c r="Y511" s="1">
        <f>X511/($C511/1000)</f>
        <v>0</v>
      </c>
      <c r="AC511" s="1"/>
      <c r="AD511" s="1">
        <f>IF(ISBLANK(Z511),0,Z511/100*9.8*1/(AB511*6)*2*PI())</f>
        <v>0</v>
      </c>
      <c r="AE511" s="1">
        <f>AD511/($C511/1000)</f>
        <v>0</v>
      </c>
      <c r="AH511" s="1">
        <f>IF(ISBLANK(AF511),0,AF511/100*9.8*1/(AG511*6)*2*PI())</f>
        <v>0</v>
      </c>
      <c r="AI511" s="1">
        <f>AH511/($C511/1000)</f>
        <v>0</v>
      </c>
      <c r="AJ511" s="1">
        <v>12</v>
      </c>
      <c r="AK511" s="1"/>
      <c r="AL511" s="1">
        <f>1/420*60</f>
        <v>0.14285714285714288</v>
      </c>
      <c r="AM511" s="1"/>
      <c r="AN511" s="1">
        <f>IF(ISBLANK(AJ511),0,AJ511/100*9.8*1/(AL511*6)*2*PI())</f>
        <v>8.6205302414503908</v>
      </c>
      <c r="AO511" s="1">
        <f>AN511/($C511/1000)</f>
        <v>344.82120965801562</v>
      </c>
      <c r="AT511" s="1">
        <f>IF(ISBLANK(AP511),0,AP511/100*9.8*1/(AR511*6)*2*PI())</f>
        <v>0</v>
      </c>
      <c r="AU511" s="1">
        <f>AT511/($C511/1000)</f>
        <v>0</v>
      </c>
      <c r="AX511" s="1">
        <f>IF(ISBLANK(AV511),0,AV511/100*9.8*1/(AW511*6)*2*PI())</f>
        <v>0</v>
      </c>
      <c r="AY511" s="1">
        <f>AX511/($C511/1000)</f>
        <v>0</v>
      </c>
      <c r="BB511" s="1">
        <f>IF(ISBLANK(AZ511),0,AZ511/100*9.8*1/(BA511*6)*2*PI())</f>
        <v>0</v>
      </c>
      <c r="BC511" s="1">
        <f>BB511/($C511/1000)</f>
        <v>0</v>
      </c>
      <c r="BF511" s="1">
        <f>IF(ISBLANK(BD511),0,BD511/100*9.8*1/(BE511*6)*2*PI())</f>
        <v>0</v>
      </c>
      <c r="BG511" s="1">
        <f>BF511/($C511/1000)</f>
        <v>0</v>
      </c>
      <c r="BL511" s="1">
        <f>IF(ISBLANK(BH511),0,BH511/100*9.8*1/(BJ511*6)*2*PI())</f>
        <v>0</v>
      </c>
      <c r="BM511" s="1">
        <f>BL511/($C511/1000)</f>
        <v>0</v>
      </c>
      <c r="BP511" s="1">
        <f>IF(ISBLANK(BN511),0,BN511/100*9.8*1/(BO511*6)*2*PI())</f>
        <v>0</v>
      </c>
      <c r="BQ511" s="1">
        <f>BP511/($C511/1000)</f>
        <v>0</v>
      </c>
    </row>
    <row r="512" spans="1:70" ht="13.5" customHeight="1">
      <c r="A512" s="1" t="s">
        <v>404</v>
      </c>
      <c r="B512" s="1" t="s">
        <v>405</v>
      </c>
      <c r="C512" s="1">
        <v>6</v>
      </c>
      <c r="H512" s="1">
        <f>IF(ISBLANK(D512),0,D512/100*9.8*1/(F512*6)*2*PI())</f>
        <v>0</v>
      </c>
      <c r="I512" s="1">
        <f>IF(ISBLANK($C512),0,H512/($C512/1000))</f>
        <v>0</v>
      </c>
      <c r="M512" s="1"/>
      <c r="N512" s="1">
        <f>IF(ISBLANK(J512),0,J512/100*9.8*1/(L512*6)*2*PI())</f>
        <v>0</v>
      </c>
      <c r="O512" s="1">
        <f>IF(ISBLANK($C512),0,N512/($C512/1000))</f>
        <v>0</v>
      </c>
      <c r="P512" s="1"/>
      <c r="Q512" s="1"/>
      <c r="R512" s="1"/>
      <c r="S512" s="1"/>
      <c r="T512" s="1">
        <f>IF(ISBLANK(P512),0,P512/100*9.8*1/(R512*6)*2*PI())</f>
        <v>0</v>
      </c>
      <c r="U512" s="1">
        <f>IF(ISBLANK($C512),0,T512/($C512/1000))</f>
        <v>0</v>
      </c>
      <c r="V512" s="1">
        <f>18/9.8</f>
        <v>1.8367346938775508</v>
      </c>
      <c r="W512" s="1">
        <v>7.0000000000000007E-2</v>
      </c>
      <c r="X512" s="1">
        <f>IF(ISBLANK(V512),0,V512/100*9.8*1/(W512*6)*2*PI())</f>
        <v>2.6927937030769651</v>
      </c>
      <c r="Y512" s="1">
        <f>IF(ISBLANK($C512),0,X512/($C512/1000))</f>
        <v>448.7989505128275</v>
      </c>
      <c r="AC512" s="1"/>
      <c r="AD512" s="1">
        <f>IF(ISBLANK(Z512),0,Z512/100*9.8*1/(AB512*6)*2*PI())</f>
        <v>0</v>
      </c>
      <c r="AE512" s="1">
        <f>IF(ISBLANK($C512),0,AD512/($C512/1000))</f>
        <v>0</v>
      </c>
      <c r="AH512" s="1">
        <f>IF(ISBLANK(AF512),0,AF512/100*9.8*1/(AG512*6)*2*PI())</f>
        <v>0</v>
      </c>
      <c r="AI512" s="1">
        <f>IF(ISBLANK($C512),0,AH512/($C512/1000))</f>
        <v>0</v>
      </c>
      <c r="AJ512" s="1">
        <f>15/9.8</f>
        <v>1.5306122448979591</v>
      </c>
      <c r="AK512" s="1"/>
      <c r="AL512" s="1">
        <v>0.08</v>
      </c>
      <c r="AM512" s="1"/>
      <c r="AN512" s="1">
        <f>IF(ISBLANK(AJ512),0,AJ512/100*9.8*1/(AL512*6)*2*PI())</f>
        <v>1.9634954084936207</v>
      </c>
      <c r="AO512" s="1">
        <f>IF(ISBLANK($C512),0,AN512/($C512/1000))</f>
        <v>327.24923474893677</v>
      </c>
      <c r="AT512" s="1">
        <f>IF(ISBLANK(AP512),0,AP512/100*9.8*1/(AR512*6)*2*PI())</f>
        <v>0</v>
      </c>
      <c r="AU512" s="1">
        <f>IF(ISBLANK($C512),0,AT512/($C512/1000))</f>
        <v>0</v>
      </c>
      <c r="AX512" s="1">
        <f>IF(ISBLANK(AV512),0,AV512/100*9.8*1/(AW512*6)*2*PI())</f>
        <v>0</v>
      </c>
      <c r="AY512" s="1">
        <f>IF(ISBLANK($C512),0,AX512/($C512/1000))</f>
        <v>0</v>
      </c>
      <c r="BB512" s="1">
        <f>IF(ISBLANK(AZ512),0,AZ512/100*9.8*1/(BA512*6)*2*PI())</f>
        <v>0</v>
      </c>
      <c r="BC512" s="1">
        <f>IF(ISBLANK($C512),0,BB512/($C512/1000))</f>
        <v>0</v>
      </c>
      <c r="BD512" s="1">
        <f>8/9.8</f>
        <v>0.81632653061224481</v>
      </c>
      <c r="BE512" s="1">
        <v>0.12</v>
      </c>
      <c r="BF512" s="1">
        <f>IF(ISBLANK(BD512),0,BD512/100*9.8*1/(BE512*6)*2*PI())</f>
        <v>0.6981317007977319</v>
      </c>
      <c r="BG512" s="1">
        <f>IF(ISBLANK($C512),0,BF512/($C512/1000))</f>
        <v>116.35528346628865</v>
      </c>
      <c r="BL512" s="1">
        <f>IF(ISBLANK(BH512),0,BH512/100*9.8*1/(BJ512*6)*2*PI())</f>
        <v>0</v>
      </c>
      <c r="BM512" s="1">
        <f>IF(ISBLANK($C512),0,BL512/($C512/1000))</f>
        <v>0</v>
      </c>
      <c r="BP512" s="1">
        <f>IF(ISBLANK(BN512),0,BN512/100*9.8*1/(BO512*6)*2*PI())</f>
        <v>0</v>
      </c>
      <c r="BQ512" s="1">
        <f>IF(ISBLANK($C512),0,BP512/($C512/1000))</f>
        <v>0</v>
      </c>
      <c r="BR512" s="9" t="s">
        <v>1024</v>
      </c>
    </row>
    <row r="513" spans="1:70" ht="13.5" customHeight="1">
      <c r="A513" s="1" t="s">
        <v>788</v>
      </c>
      <c r="B513" s="1" t="s">
        <v>789</v>
      </c>
      <c r="C513" s="1">
        <v>1.7</v>
      </c>
      <c r="H513" s="1">
        <f>IF(ISBLANK(D513),0,D513/100*9.8*1/(F513*6)*2*PI())</f>
        <v>0</v>
      </c>
      <c r="I513" s="1">
        <f>IF(ISBLANK($C513),0,H513/($C513/1000))</f>
        <v>0</v>
      </c>
      <c r="M513" s="1"/>
      <c r="N513" s="1">
        <f>IF(ISBLANK(J513),0,J513/100*9.8*1/(L513*6)*2*PI())</f>
        <v>0</v>
      </c>
      <c r="O513" s="1">
        <f>IF(ISBLANK($C513),0,N513/($C513/1000))</f>
        <v>0</v>
      </c>
      <c r="P513" s="1"/>
      <c r="Q513" s="1"/>
      <c r="R513" s="1"/>
      <c r="S513" s="1"/>
      <c r="T513" s="1">
        <f>IF(ISBLANK(P513),0,P513/100*9.8*1/(R513*6)*2*PI())</f>
        <v>0</v>
      </c>
      <c r="U513" s="1">
        <f>IF(ISBLANK($C513),0,T513/($C513/1000))</f>
        <v>0</v>
      </c>
      <c r="X513" s="1">
        <f>IF(ISBLANK(V513),0,V513/100*9.8*1/(W513*6)*2*PI())</f>
        <v>0</v>
      </c>
      <c r="Y513" s="1">
        <f>IF(ISBLANK($C513),0,X513/($C513/1000))</f>
        <v>0</v>
      </c>
      <c r="AC513" s="1"/>
      <c r="AD513" s="1">
        <f>IF(ISBLANK(Z513),0,Z513/100*9.8*1/(AB513*6)*2*PI())</f>
        <v>0</v>
      </c>
      <c r="AE513" s="1">
        <f>IF(ISBLANK($C513),0,AD513/($C513/1000))</f>
        <v>0</v>
      </c>
      <c r="AH513" s="1">
        <f>IF(ISBLANK(AF513),0,AF513/100*9.8*1/(AG513*6)*2*PI())</f>
        <v>0</v>
      </c>
      <c r="AI513" s="1">
        <f>IF(ISBLANK($C513),0,AH513/($C513/1000))</f>
        <v>0</v>
      </c>
      <c r="AN513" s="1">
        <f>IF(ISBLANK(AJ513),0,AJ513/100*9.8*1/(AL513*6)*2*PI())</f>
        <v>0</v>
      </c>
      <c r="AO513" s="1">
        <f>IF(ISBLANK($C513),0,AN513/($C513/1000))</f>
        <v>0</v>
      </c>
      <c r="AT513" s="1">
        <f>IF(ISBLANK(AP513),0,AP513/100*9.8*1/(AR513*6)*2*PI())</f>
        <v>0</v>
      </c>
      <c r="AU513" s="1">
        <f>IF(ISBLANK($C513),0,AT513/($C513/1000))</f>
        <v>0</v>
      </c>
      <c r="AX513" s="1">
        <f>IF(ISBLANK(AV513),0,AV513/100*9.8*1/(AW513*6)*2*PI())</f>
        <v>0</v>
      </c>
      <c r="AY513" s="1">
        <f>IF(ISBLANK($C513),0,AX513/($C513/1000))</f>
        <v>0</v>
      </c>
      <c r="BB513" s="1">
        <f>IF(ISBLANK(AZ513),0,AZ513/100*9.8*1/(BA513*6)*2*PI())</f>
        <v>0</v>
      </c>
      <c r="BC513" s="1">
        <f>IF(ISBLANK($C513),0,BB513/($C513/1000))</f>
        <v>0</v>
      </c>
      <c r="BF513" s="1">
        <f>IF(ISBLANK(BD513),0,BD513/100*9.8*1/(BE513*6)*2*PI())</f>
        <v>0</v>
      </c>
      <c r="BG513" s="1">
        <f>IF(ISBLANK($C513),0,BF513/($C513/1000))</f>
        <v>0</v>
      </c>
      <c r="BH513" s="1">
        <v>7.4999999999999997E-2</v>
      </c>
      <c r="BI513" s="1"/>
      <c r="BJ513" s="1">
        <v>0.05</v>
      </c>
      <c r="BK513" s="1"/>
      <c r="BL513" s="1">
        <f>IF(ISBLANK(BH513),0,BH513/100*9.8*1/(BJ513*6)*2*PI())</f>
        <v>0.15393804002589984</v>
      </c>
      <c r="BM513" s="1">
        <f>IF(ISBLANK($C513),0,BL513/($C513/1000))</f>
        <v>90.551788250529327</v>
      </c>
      <c r="BP513" s="1">
        <f>IF(ISBLANK(BN513),0,BN513/100*9.8*1/(BO513*6)*2*PI())</f>
        <v>0</v>
      </c>
      <c r="BQ513" s="1">
        <f>IF(ISBLANK($C513),0,BP513/($C513/1000))</f>
        <v>0</v>
      </c>
    </row>
    <row r="514" spans="1:70" ht="13.5" customHeight="1">
      <c r="A514" s="1" t="s">
        <v>788</v>
      </c>
      <c r="B514" s="1" t="s">
        <v>916</v>
      </c>
      <c r="C514" s="1">
        <v>2.2000000000000002</v>
      </c>
      <c r="H514" s="1">
        <f>IF(ISBLANK(D514),0,D514/100*9.8*1/(F514*6)*2*PI())</f>
        <v>0</v>
      </c>
      <c r="I514" s="1">
        <f>IF(ISBLANK($C514),0,H514/($C514/1000))</f>
        <v>0</v>
      </c>
      <c r="M514" s="1"/>
      <c r="N514" s="1">
        <f>IF(ISBLANK(J514),0,J514/100*9.8*1/(L514*6)*2*PI())</f>
        <v>0</v>
      </c>
      <c r="O514" s="1">
        <f>IF(ISBLANK($C514),0,N514/($C514/1000))</f>
        <v>0</v>
      </c>
      <c r="P514" s="1"/>
      <c r="Q514" s="1"/>
      <c r="R514" s="1"/>
      <c r="S514" s="1"/>
      <c r="T514" s="1">
        <f>IF(ISBLANK(P514),0,P514/100*9.8*1/(R514*6)*2*PI())</f>
        <v>0</v>
      </c>
      <c r="U514" s="1">
        <f>IF(ISBLANK($C514),0,T514/($C514/1000))</f>
        <v>0</v>
      </c>
      <c r="X514" s="1">
        <f>IF(ISBLANK(V514),0,V514/100*9.8*1/(W514*6)*2*PI())</f>
        <v>0</v>
      </c>
      <c r="Y514" s="1">
        <f>IF(ISBLANK($C514),0,X514/($C514/1000))</f>
        <v>0</v>
      </c>
      <c r="AC514" s="1"/>
      <c r="AD514" s="1">
        <f>IF(ISBLANK(Z514),0,Z514/100*9.8*1/(AB514*6)*2*PI())</f>
        <v>0</v>
      </c>
      <c r="AE514" s="1">
        <f>IF(ISBLANK($C514),0,AD514/($C514/1000))</f>
        <v>0</v>
      </c>
      <c r="AH514" s="1">
        <f>IF(ISBLANK(AF514),0,AF514/100*9.8*1/(AG514*6)*2*PI())</f>
        <v>0</v>
      </c>
      <c r="AI514" s="1">
        <f>IF(ISBLANK($C514),0,AH514/($C514/1000))</f>
        <v>0</v>
      </c>
      <c r="AN514" s="1">
        <f>IF(ISBLANK(AJ514),0,AJ514/100*9.8*1/(AL514*6)*2*PI())</f>
        <v>0</v>
      </c>
      <c r="AO514" s="1">
        <f>IF(ISBLANK($C514),0,AN514/($C514/1000))</f>
        <v>0</v>
      </c>
      <c r="AT514" s="1">
        <f>IF(ISBLANK(AP514),0,AP514/100*9.8*1/(AR514*6)*2*PI())</f>
        <v>0</v>
      </c>
      <c r="AU514" s="1">
        <f>IF(ISBLANK($C514),0,AT514/($C514/1000))</f>
        <v>0</v>
      </c>
      <c r="AV514" s="1">
        <v>0.2</v>
      </c>
      <c r="AW514" s="1">
        <v>0.09</v>
      </c>
      <c r="AX514" s="1">
        <f>IF(ISBLANK(AV514),0,AV514/100*9.8*1/(AW514*6)*2*PI())</f>
        <v>0.22805635559392573</v>
      </c>
      <c r="AY514" s="1">
        <f>IF(ISBLANK($C514),0,AX514/($C514/1000))</f>
        <v>103.66197981542078</v>
      </c>
      <c r="BB514" s="1">
        <f>IF(ISBLANK(AZ514),0,AZ514/100*9.8*1/(BA514*6)*2*PI())</f>
        <v>0</v>
      </c>
      <c r="BC514" s="1">
        <f>IF(ISBLANK($C514),0,BB514/($C514/1000))</f>
        <v>0</v>
      </c>
      <c r="BF514" s="1">
        <f>IF(ISBLANK(BD514),0,BD514/100*9.8*1/(BE514*6)*2*PI())</f>
        <v>0</v>
      </c>
      <c r="BG514" s="1">
        <f>IF(ISBLANK($C514),0,BF514/($C514/1000))</f>
        <v>0</v>
      </c>
      <c r="BL514" s="1">
        <f>IF(ISBLANK(BH514),0,BH514/100*9.8*1/(BJ514*6)*2*PI())</f>
        <v>0</v>
      </c>
      <c r="BM514" s="1">
        <f>IF(ISBLANK($C514),0,BL514/($C514/1000))</f>
        <v>0</v>
      </c>
      <c r="BP514" s="1">
        <f>IF(ISBLANK(BN514),0,BN514/100*9.8*1/(BO514*6)*2*PI())</f>
        <v>0</v>
      </c>
      <c r="BQ514" s="1">
        <f>IF(ISBLANK($C514),0,BP514/($C514/1000))</f>
        <v>0</v>
      </c>
      <c r="BR514" s="9" t="s">
        <v>1030</v>
      </c>
    </row>
    <row r="515" spans="1:70" ht="13.5" customHeight="1">
      <c r="A515" s="1" t="s">
        <v>788</v>
      </c>
      <c r="B515" s="1" t="s">
        <v>913</v>
      </c>
      <c r="C515" s="1">
        <v>3.52</v>
      </c>
      <c r="H515" s="1">
        <f>IF(ISBLANK(D515),0,D515/100*9.8*1/(F515*6)*2*PI())</f>
        <v>0</v>
      </c>
      <c r="I515" s="1">
        <f>IF(ISBLANK($C515),0,H515/($C515/1000))</f>
        <v>0</v>
      </c>
      <c r="M515" s="1"/>
      <c r="N515" s="1">
        <f>IF(ISBLANK(J515),0,J515/100*9.8*1/(L515*6)*2*PI())</f>
        <v>0</v>
      </c>
      <c r="O515" s="1">
        <f>IF(ISBLANK($C515),0,N515/($C515/1000))</f>
        <v>0</v>
      </c>
      <c r="P515" s="1"/>
      <c r="Q515" s="1"/>
      <c r="R515" s="1"/>
      <c r="S515" s="1"/>
      <c r="T515" s="1">
        <f>IF(ISBLANK(P515),0,P515/100*9.8*1/(R515*6)*2*PI())</f>
        <v>0</v>
      </c>
      <c r="U515" s="1">
        <f>IF(ISBLANK($C515),0,T515/($C515/1000))</f>
        <v>0</v>
      </c>
      <c r="X515" s="1">
        <f>IF(ISBLANK(V515),0,V515/100*9.8*1/(W515*6)*2*PI())</f>
        <v>0</v>
      </c>
      <c r="Y515" s="1">
        <f>IF(ISBLANK($C515),0,X515/($C515/1000))</f>
        <v>0</v>
      </c>
      <c r="AC515" s="1"/>
      <c r="AD515" s="1">
        <f>IF(ISBLANK(Z515),0,Z515/100*9.8*1/(AB515*6)*2*PI())</f>
        <v>0</v>
      </c>
      <c r="AE515" s="1">
        <f>IF(ISBLANK($C515),0,AD515/($C515/1000))</f>
        <v>0</v>
      </c>
      <c r="AH515" s="1">
        <f>IF(ISBLANK(AF515),0,AF515/100*9.8*1/(AG515*6)*2*PI())</f>
        <v>0</v>
      </c>
      <c r="AI515" s="1">
        <f>IF(ISBLANK($C515),0,AH515/($C515/1000))</f>
        <v>0</v>
      </c>
      <c r="AN515" s="1">
        <f>IF(ISBLANK(AJ515),0,AJ515/100*9.8*1/(AL515*6)*2*PI())</f>
        <v>0</v>
      </c>
      <c r="AO515" s="1">
        <f>IF(ISBLANK($C515),0,AN515/($C515/1000))</f>
        <v>0</v>
      </c>
      <c r="AT515" s="1">
        <f>IF(ISBLANK(AP515),0,AP515/100*9.8*1/(AR515*6)*2*PI())</f>
        <v>0</v>
      </c>
      <c r="AU515" s="1">
        <f>IF(ISBLANK($C515),0,AT515/($C515/1000))</f>
        <v>0</v>
      </c>
      <c r="AX515" s="1">
        <f>IF(ISBLANK(AV515),0,AV515/100*9.8*1/(AW515*6)*2*PI())</f>
        <v>0</v>
      </c>
      <c r="AY515" s="1">
        <f>IF(ISBLANK($C515),0,AX515/($C515/1000))</f>
        <v>0</v>
      </c>
      <c r="AZ515" s="1">
        <v>0.3</v>
      </c>
      <c r="BA515" s="1">
        <v>0.08</v>
      </c>
      <c r="BB515" s="1">
        <f>IF(ISBLANK(AZ515),0,AZ515/100*9.8*1/(BA515*6)*2*PI())</f>
        <v>0.3848451000647497</v>
      </c>
      <c r="BC515" s="1">
        <f>IF(ISBLANK($C515),0,BB515/($C515/1000))</f>
        <v>109.33099433657661</v>
      </c>
      <c r="BF515" s="1">
        <f>IF(ISBLANK(BD515),0,BD515/100*9.8*1/(BE515*6)*2*PI())</f>
        <v>0</v>
      </c>
      <c r="BG515" s="1">
        <f>IF(ISBLANK($C515),0,BF515/($C515/1000))</f>
        <v>0</v>
      </c>
      <c r="BL515" s="1">
        <f>IF(ISBLANK(BH515),0,BH515/100*9.8*1/(BJ515*6)*2*PI())</f>
        <v>0</v>
      </c>
      <c r="BM515" s="1">
        <f>IF(ISBLANK($C515),0,BL515/($C515/1000))</f>
        <v>0</v>
      </c>
      <c r="BN515" s="1">
        <v>0.25</v>
      </c>
      <c r="BO515" s="1">
        <v>0.11</v>
      </c>
      <c r="BP515" s="1">
        <f>IF(ISBLANK(BN515),0,BN515/100*9.8*1/(BO515*6)*2*PI())</f>
        <v>0.23323945458469678</v>
      </c>
      <c r="BQ515" s="1">
        <f>IF(ISBLANK($C515),0,BP515/($C515/1000))</f>
        <v>66.261208688834316</v>
      </c>
    </row>
    <row r="516" spans="1:70" ht="13.5" customHeight="1">
      <c r="A516" s="1" t="s">
        <v>788</v>
      </c>
      <c r="B516" s="1" t="s">
        <v>912</v>
      </c>
      <c r="C516" s="1">
        <v>3.63</v>
      </c>
      <c r="H516" s="1">
        <f>IF(ISBLANK(D516),0,D516/100*9.8*1/(F516*6)*2*PI())</f>
        <v>0</v>
      </c>
      <c r="I516" s="1">
        <f>IF(ISBLANK($C516),0,H516/($C516/1000))</f>
        <v>0</v>
      </c>
      <c r="M516" s="1"/>
      <c r="N516" s="1">
        <f>IF(ISBLANK(J516),0,J516/100*9.8*1/(L516*6)*2*PI())</f>
        <v>0</v>
      </c>
      <c r="O516" s="1">
        <f>IF(ISBLANK($C516),0,N516/($C516/1000))</f>
        <v>0</v>
      </c>
      <c r="P516" s="1"/>
      <c r="Q516" s="1"/>
      <c r="R516" s="1"/>
      <c r="S516" s="1"/>
      <c r="T516" s="1">
        <f>IF(ISBLANK(P516),0,P516/100*9.8*1/(R516*6)*2*PI())</f>
        <v>0</v>
      </c>
      <c r="U516" s="1">
        <f>IF(ISBLANK($C516),0,T516/($C516/1000))</f>
        <v>0</v>
      </c>
      <c r="X516" s="1">
        <f>IF(ISBLANK(V516),0,V516/100*9.8*1/(W516*6)*2*PI())</f>
        <v>0</v>
      </c>
      <c r="Y516" s="1">
        <f>IF(ISBLANK($C516),0,X516/($C516/1000))</f>
        <v>0</v>
      </c>
      <c r="AC516" s="1"/>
      <c r="AD516" s="1">
        <f>IF(ISBLANK(Z516),0,Z516/100*9.8*1/(AB516*6)*2*PI())</f>
        <v>0</v>
      </c>
      <c r="AE516" s="1">
        <f>IF(ISBLANK($C516),0,AD516/($C516/1000))</f>
        <v>0</v>
      </c>
      <c r="AH516" s="1">
        <f>IF(ISBLANK(AF516),0,AF516/100*9.8*1/(AG516*6)*2*PI())</f>
        <v>0</v>
      </c>
      <c r="AI516" s="1">
        <f>IF(ISBLANK($C516),0,AH516/($C516/1000))</f>
        <v>0</v>
      </c>
      <c r="AN516" s="1">
        <f>IF(ISBLANK(AJ516),0,AJ516/100*9.8*1/(AL516*6)*2*PI())</f>
        <v>0</v>
      </c>
      <c r="AO516" s="1">
        <f>IF(ISBLANK($C516),0,AN516/($C516/1000))</f>
        <v>0</v>
      </c>
      <c r="AT516" s="1">
        <f>IF(ISBLANK(AP516),0,AP516/100*9.8*1/(AR516*6)*2*PI())</f>
        <v>0</v>
      </c>
      <c r="AU516" s="1">
        <f>IF(ISBLANK($C516),0,AT516/($C516/1000))</f>
        <v>0</v>
      </c>
      <c r="AV516" s="1">
        <v>0.5</v>
      </c>
      <c r="AW516" s="1">
        <v>0.08</v>
      </c>
      <c r="AX516" s="1">
        <f>IF(ISBLANK(AV516),0,AV516/100*9.8*1/(AW516*6)*2*PI())</f>
        <v>0.64140850010791617</v>
      </c>
      <c r="AY516" s="1">
        <f>IF(ISBLANK($C516),0,AX516/($C516/1000))</f>
        <v>176.69655650355818</v>
      </c>
      <c r="BB516" s="1">
        <f>IF(ISBLANK(AZ516),0,AZ516/100*9.8*1/(BA516*6)*2*PI())</f>
        <v>0</v>
      </c>
      <c r="BC516" s="1">
        <f>IF(ISBLANK($C516),0,BB516/($C516/1000))</f>
        <v>0</v>
      </c>
      <c r="BF516" s="1">
        <f>IF(ISBLANK(BD516),0,BD516/100*9.8*1/(BE516*6)*2*PI())</f>
        <v>0</v>
      </c>
      <c r="BG516" s="1">
        <f>IF(ISBLANK($C516),0,BF516/($C516/1000))</f>
        <v>0</v>
      </c>
      <c r="BL516" s="1">
        <f>IF(ISBLANK(BH516),0,BH516/100*9.8*1/(BJ516*6)*2*PI())</f>
        <v>0</v>
      </c>
      <c r="BM516" s="1">
        <f>IF(ISBLANK($C516),0,BL516/($C516/1000))</f>
        <v>0</v>
      </c>
      <c r="BP516" s="1">
        <f>IF(ISBLANK(BN516),0,BN516/100*9.8*1/(BO516*6)*2*PI())</f>
        <v>0</v>
      </c>
      <c r="BQ516" s="1">
        <f>IF(ISBLANK($C516),0,BP516/($C516/1000))</f>
        <v>0</v>
      </c>
      <c r="BR516" s="9" t="s">
        <v>1031</v>
      </c>
    </row>
    <row r="517" spans="1:70" ht="13.5" customHeight="1">
      <c r="A517" s="1" t="s">
        <v>788</v>
      </c>
      <c r="B517" s="1" t="s">
        <v>911</v>
      </c>
      <c r="C517" s="1">
        <v>3.7</v>
      </c>
      <c r="H517" s="1">
        <f>IF(ISBLANK(D517),0,D517/100*9.8*1/(F517*6)*2*PI())</f>
        <v>0</v>
      </c>
      <c r="I517" s="1">
        <f>IF(ISBLANK($C517),0,H517/($C517/1000))</f>
        <v>0</v>
      </c>
      <c r="M517" s="1"/>
      <c r="N517" s="1">
        <f>IF(ISBLANK(J517),0,J517/100*9.8*1/(L517*6)*2*PI())</f>
        <v>0</v>
      </c>
      <c r="O517" s="1">
        <f>IF(ISBLANK($C517),0,N517/($C517/1000))</f>
        <v>0</v>
      </c>
      <c r="P517" s="1"/>
      <c r="Q517" s="1"/>
      <c r="R517" s="1"/>
      <c r="S517" s="1"/>
      <c r="T517" s="1">
        <f>IF(ISBLANK(P517),0,P517/100*9.8*1/(R517*6)*2*PI())</f>
        <v>0</v>
      </c>
      <c r="U517" s="1">
        <f>IF(ISBLANK($C517),0,T517/($C517/1000))</f>
        <v>0</v>
      </c>
      <c r="X517" s="1">
        <f>IF(ISBLANK(V517),0,V517/100*9.8*1/(W517*6)*2*PI())</f>
        <v>0</v>
      </c>
      <c r="Y517" s="1">
        <f>IF(ISBLANK($C517),0,X517/($C517/1000))</f>
        <v>0</v>
      </c>
      <c r="AC517" s="1"/>
      <c r="AD517" s="1">
        <f>IF(ISBLANK(Z517),0,Z517/100*9.8*1/(AB517*6)*2*PI())</f>
        <v>0</v>
      </c>
      <c r="AE517" s="1">
        <f>IF(ISBLANK($C517),0,AD517/($C517/1000))</f>
        <v>0</v>
      </c>
      <c r="AH517" s="1">
        <f>IF(ISBLANK(AF517),0,AF517/100*9.8*1/(AG517*6)*2*PI())</f>
        <v>0</v>
      </c>
      <c r="AI517" s="1">
        <f>IF(ISBLANK($C517),0,AH517/($C517/1000))</f>
        <v>0</v>
      </c>
      <c r="AN517" s="1">
        <f>IF(ISBLANK(AJ517),0,AJ517/100*9.8*1/(AL517*6)*2*PI())</f>
        <v>0</v>
      </c>
      <c r="AO517" s="1">
        <f>IF(ISBLANK($C517),0,AN517/($C517/1000))</f>
        <v>0</v>
      </c>
      <c r="AT517" s="1">
        <f>IF(ISBLANK(AP517),0,AP517/100*9.8*1/(AR517*6)*2*PI())</f>
        <v>0</v>
      </c>
      <c r="AU517" s="1">
        <f>IF(ISBLANK($C517),0,AT517/($C517/1000))</f>
        <v>0</v>
      </c>
      <c r="AV517" s="1">
        <v>0.4</v>
      </c>
      <c r="AW517" s="1">
        <v>0.12</v>
      </c>
      <c r="AX517" s="1">
        <f>IF(ISBLANK(AV517),0,AV517/100*9.8*1/(AW517*6)*2*PI())</f>
        <v>0.34208453339088862</v>
      </c>
      <c r="AY517" s="1">
        <f>IF(ISBLANK($C517),0,AX517/($C517/1000))</f>
        <v>92.455279294834753</v>
      </c>
      <c r="BB517" s="1">
        <f>IF(ISBLANK(AZ517),0,AZ517/100*9.8*1/(BA517*6)*2*PI())</f>
        <v>0</v>
      </c>
      <c r="BC517" s="1">
        <f>IF(ISBLANK($C517),0,BB517/($C517/1000))</f>
        <v>0</v>
      </c>
      <c r="BF517" s="1">
        <f>IF(ISBLANK(BD517),0,BD517/100*9.8*1/(BE517*6)*2*PI())</f>
        <v>0</v>
      </c>
      <c r="BG517" s="1">
        <f>IF(ISBLANK($C517),0,BF517/($C517/1000))</f>
        <v>0</v>
      </c>
      <c r="BL517" s="1">
        <f>IF(ISBLANK(BH517),0,BH517/100*9.8*1/(BJ517*6)*2*PI())</f>
        <v>0</v>
      </c>
      <c r="BM517" s="1">
        <f>IF(ISBLANK($C517),0,BL517/($C517/1000))</f>
        <v>0</v>
      </c>
      <c r="BP517" s="1">
        <f>IF(ISBLANK(BN517),0,BN517/100*9.8*1/(BO517*6)*2*PI())</f>
        <v>0</v>
      </c>
      <c r="BQ517" s="1">
        <f>IF(ISBLANK($C517),0,BP517/($C517/1000))</f>
        <v>0</v>
      </c>
      <c r="BR517" s="9" t="s">
        <v>1032</v>
      </c>
    </row>
    <row r="518" spans="1:70" ht="13.5" customHeight="1">
      <c r="A518" s="1" t="s">
        <v>788</v>
      </c>
      <c r="B518" s="1" t="s">
        <v>908</v>
      </c>
      <c r="C518" s="1">
        <v>4.4000000000000004</v>
      </c>
      <c r="H518" s="1">
        <f>IF(ISBLANK(D518),0,D518/100*9.8*1/(F518*6)*2*PI())</f>
        <v>0</v>
      </c>
      <c r="I518" s="1">
        <f>IF(ISBLANK($C518),0,H518/($C518/1000))</f>
        <v>0</v>
      </c>
      <c r="M518" s="1"/>
      <c r="N518" s="1">
        <f>IF(ISBLANK(J518),0,J518/100*9.8*1/(L518*6)*2*PI())</f>
        <v>0</v>
      </c>
      <c r="O518" s="1">
        <f>IF(ISBLANK($C518),0,N518/($C518/1000))</f>
        <v>0</v>
      </c>
      <c r="P518" s="1"/>
      <c r="Q518" s="1"/>
      <c r="R518" s="1"/>
      <c r="S518" s="1"/>
      <c r="T518" s="1">
        <f>IF(ISBLANK(P518),0,P518/100*9.8*1/(R518*6)*2*PI())</f>
        <v>0</v>
      </c>
      <c r="U518" s="1">
        <f>IF(ISBLANK($C518),0,T518/($C518/1000))</f>
        <v>0</v>
      </c>
      <c r="X518" s="1">
        <f>IF(ISBLANK(V518),0,V518/100*9.8*1/(W518*6)*2*PI())</f>
        <v>0</v>
      </c>
      <c r="Y518" s="1">
        <f>IF(ISBLANK($C518),0,X518/($C518/1000))</f>
        <v>0</v>
      </c>
      <c r="AC518" s="1"/>
      <c r="AD518" s="1">
        <f>IF(ISBLANK(Z518),0,Z518/100*9.8*1/(AB518*6)*2*PI())</f>
        <v>0</v>
      </c>
      <c r="AE518" s="1">
        <f>IF(ISBLANK($C518),0,AD518/($C518/1000))</f>
        <v>0</v>
      </c>
      <c r="AH518" s="1">
        <f>IF(ISBLANK(AF518),0,AF518/100*9.8*1/(AG518*6)*2*PI())</f>
        <v>0</v>
      </c>
      <c r="AI518" s="1">
        <f>IF(ISBLANK($C518),0,AH518/($C518/1000))</f>
        <v>0</v>
      </c>
      <c r="AN518" s="1">
        <f>IF(ISBLANK(AJ518),0,AJ518/100*9.8*1/(AL518*6)*2*PI())</f>
        <v>0</v>
      </c>
      <c r="AO518" s="1">
        <f>IF(ISBLANK($C518),0,AN518/($C518/1000))</f>
        <v>0</v>
      </c>
      <c r="AT518" s="1">
        <f>IF(ISBLANK(AP518),0,AP518/100*9.8*1/(AR518*6)*2*PI())</f>
        <v>0</v>
      </c>
      <c r="AU518" s="1">
        <f>IF(ISBLANK($C518),0,AT518/($C518/1000))</f>
        <v>0</v>
      </c>
      <c r="AV518" s="1">
        <v>0.6</v>
      </c>
      <c r="AW518" s="1">
        <v>0.12</v>
      </c>
      <c r="AX518" s="1">
        <f>IF(ISBLANK(AV518),0,AV518/100*9.8*1/(AW518*6)*2*PI())</f>
        <v>0.51312680008633293</v>
      </c>
      <c r="AY518" s="1">
        <f>IF(ISBLANK($C518),0,AX518/($C518/1000))</f>
        <v>116.61972729234839</v>
      </c>
      <c r="BB518" s="1">
        <f>IF(ISBLANK(AZ518),0,AZ518/100*9.8*1/(BA518*6)*2*PI())</f>
        <v>0</v>
      </c>
      <c r="BC518" s="1">
        <f>IF(ISBLANK($C518),0,BB518/($C518/1000))</f>
        <v>0</v>
      </c>
      <c r="BF518" s="1">
        <f>IF(ISBLANK(BD518),0,BD518/100*9.8*1/(BE518*6)*2*PI())</f>
        <v>0</v>
      </c>
      <c r="BG518" s="1">
        <f>IF(ISBLANK($C518),0,BF518/($C518/1000))</f>
        <v>0</v>
      </c>
      <c r="BL518" s="1">
        <f>IF(ISBLANK(BH518),0,BH518/100*9.8*1/(BJ518*6)*2*PI())</f>
        <v>0</v>
      </c>
      <c r="BM518" s="1">
        <f>IF(ISBLANK($C518),0,BL518/($C518/1000))</f>
        <v>0</v>
      </c>
      <c r="BP518" s="1">
        <f>IF(ISBLANK(BN518),0,BN518/100*9.8*1/(BO518*6)*2*PI())</f>
        <v>0</v>
      </c>
      <c r="BQ518" s="1">
        <f>IF(ISBLANK($C518),0,BP518/($C518/1000))</f>
        <v>0</v>
      </c>
      <c r="BR518" s="9" t="s">
        <v>1033</v>
      </c>
    </row>
    <row r="519" spans="1:70" ht="13.5" customHeight="1">
      <c r="A519" s="1" t="s">
        <v>788</v>
      </c>
      <c r="B519" s="1" t="s">
        <v>907</v>
      </c>
      <c r="C519" s="1">
        <v>5.94</v>
      </c>
      <c r="H519" s="1">
        <f>IF(ISBLANK(D519),0,D519/100*9.8*1/(F519*6)*2*PI())</f>
        <v>0</v>
      </c>
      <c r="I519" s="1">
        <f>IF(ISBLANK($C519),0,H519/($C519/1000))</f>
        <v>0</v>
      </c>
      <c r="M519" s="1"/>
      <c r="N519" s="1">
        <f>IF(ISBLANK(J519),0,J519/100*9.8*1/(L519*6)*2*PI())</f>
        <v>0</v>
      </c>
      <c r="O519" s="1">
        <f>IF(ISBLANK($C519),0,N519/($C519/1000))</f>
        <v>0</v>
      </c>
      <c r="P519" s="1"/>
      <c r="Q519" s="1"/>
      <c r="R519" s="1"/>
      <c r="S519" s="1"/>
      <c r="T519" s="1">
        <f>IF(ISBLANK(P519),0,P519/100*9.8*1/(R519*6)*2*PI())</f>
        <v>0</v>
      </c>
      <c r="U519" s="1">
        <f>IF(ISBLANK($C519),0,T519/($C519/1000))</f>
        <v>0</v>
      </c>
      <c r="X519" s="1">
        <f>IF(ISBLANK(V519),0,V519/100*9.8*1/(W519*6)*2*PI())</f>
        <v>0</v>
      </c>
      <c r="Y519" s="1">
        <f>IF(ISBLANK($C519),0,X519/($C519/1000))</f>
        <v>0</v>
      </c>
      <c r="AC519" s="1"/>
      <c r="AD519" s="1">
        <f>IF(ISBLANK(Z519),0,Z519/100*9.8*1/(AB519*6)*2*PI())</f>
        <v>0</v>
      </c>
      <c r="AE519" s="1">
        <f>IF(ISBLANK($C519),0,AD519/($C519/1000))</f>
        <v>0</v>
      </c>
      <c r="AH519" s="1">
        <f>IF(ISBLANK(AF519),0,AF519/100*9.8*1/(AG519*6)*2*PI())</f>
        <v>0</v>
      </c>
      <c r="AI519" s="1">
        <f>IF(ISBLANK($C519),0,AH519/($C519/1000))</f>
        <v>0</v>
      </c>
      <c r="AN519" s="1">
        <f>IF(ISBLANK(AJ519),0,AJ519/100*9.8*1/(AL519*6)*2*PI())</f>
        <v>0</v>
      </c>
      <c r="AO519" s="1">
        <f>IF(ISBLANK($C519),0,AN519/($C519/1000))</f>
        <v>0</v>
      </c>
      <c r="AT519" s="1">
        <f>IF(ISBLANK(AP519),0,AP519/100*9.8*1/(AR519*6)*2*PI())</f>
        <v>0</v>
      </c>
      <c r="AU519" s="1">
        <f>IF(ISBLANK($C519),0,AT519/($C519/1000))</f>
        <v>0</v>
      </c>
      <c r="AV519" s="1">
        <v>1.2</v>
      </c>
      <c r="AW519" s="1">
        <v>0.09</v>
      </c>
      <c r="AX519" s="1">
        <f>IF(ISBLANK(AV519),0,AV519/100*9.8*1/(AW519*6)*2*PI())</f>
        <v>1.3683381335635545</v>
      </c>
      <c r="AY519" s="1">
        <f>IF(ISBLANK($C519),0,AX519/($C519/1000))</f>
        <v>230.35995514537956</v>
      </c>
      <c r="BB519" s="1">
        <f>IF(ISBLANK(AZ519),0,AZ519/100*9.8*1/(BA519*6)*2*PI())</f>
        <v>0</v>
      </c>
      <c r="BC519" s="1">
        <f>IF(ISBLANK($C519),0,BB519/($C519/1000))</f>
        <v>0</v>
      </c>
      <c r="BF519" s="1">
        <f>IF(ISBLANK(BD519),0,BD519/100*9.8*1/(BE519*6)*2*PI())</f>
        <v>0</v>
      </c>
      <c r="BG519" s="1">
        <f>IF(ISBLANK($C519),0,BF519/($C519/1000))</f>
        <v>0</v>
      </c>
      <c r="BL519" s="1">
        <f>IF(ISBLANK(BH519),0,BH519/100*9.8*1/(BJ519*6)*2*PI())</f>
        <v>0</v>
      </c>
      <c r="BM519" s="1">
        <f>IF(ISBLANK($C519),0,BL519/($C519/1000))</f>
        <v>0</v>
      </c>
      <c r="BP519" s="1">
        <f>IF(ISBLANK(BN519),0,BN519/100*9.8*1/(BO519*6)*2*PI())</f>
        <v>0</v>
      </c>
      <c r="BQ519" s="1">
        <f>IF(ISBLANK($C519),0,BP519/($C519/1000))</f>
        <v>0</v>
      </c>
      <c r="BR519" s="9" t="s">
        <v>1034</v>
      </c>
    </row>
    <row r="520" spans="1:70" ht="13.5" customHeight="1">
      <c r="A520" s="1" t="s">
        <v>788</v>
      </c>
      <c r="B520" s="1" t="s">
        <v>906</v>
      </c>
      <c r="C520" s="1">
        <v>6</v>
      </c>
      <c r="H520" s="1">
        <f>IF(ISBLANK(D520),0,D520/100*9.8*1/(F520*6)*2*PI())</f>
        <v>0</v>
      </c>
      <c r="I520" s="1">
        <f>IF(ISBLANK($C520),0,H520/($C520/1000))</f>
        <v>0</v>
      </c>
      <c r="M520" s="1"/>
      <c r="N520" s="1">
        <f>IF(ISBLANK(J520),0,J520/100*9.8*1/(L520*6)*2*PI())</f>
        <v>0</v>
      </c>
      <c r="O520" s="1">
        <f>IF(ISBLANK($C520),0,N520/($C520/1000))</f>
        <v>0</v>
      </c>
      <c r="P520" s="1"/>
      <c r="Q520" s="1"/>
      <c r="R520" s="1"/>
      <c r="S520" s="1"/>
      <c r="T520" s="1">
        <f>IF(ISBLANK(P520),0,P520/100*9.8*1/(R520*6)*2*PI())</f>
        <v>0</v>
      </c>
      <c r="U520" s="1">
        <f>IF(ISBLANK($C520),0,T520/($C520/1000))</f>
        <v>0</v>
      </c>
      <c r="X520" s="1">
        <f>IF(ISBLANK(V520),0,V520/100*9.8*1/(W520*6)*2*PI())</f>
        <v>0</v>
      </c>
      <c r="Y520" s="1">
        <f>IF(ISBLANK($C520),0,X520/($C520/1000))</f>
        <v>0</v>
      </c>
      <c r="AC520" s="1"/>
      <c r="AD520" s="1">
        <f>IF(ISBLANK(Z520),0,Z520/100*9.8*1/(AB520*6)*2*PI())</f>
        <v>0</v>
      </c>
      <c r="AE520" s="1">
        <f>IF(ISBLANK($C520),0,AD520/($C520/1000))</f>
        <v>0</v>
      </c>
      <c r="AH520" s="1">
        <f>IF(ISBLANK(AF520),0,AF520/100*9.8*1/(AG520*6)*2*PI())</f>
        <v>0</v>
      </c>
      <c r="AI520" s="1">
        <f>IF(ISBLANK($C520),0,AH520/($C520/1000))</f>
        <v>0</v>
      </c>
      <c r="AN520" s="1">
        <f>IF(ISBLANK(AJ520),0,AJ520/100*9.8*1/(AL520*6)*2*PI())</f>
        <v>0</v>
      </c>
      <c r="AO520" s="1">
        <f>IF(ISBLANK($C520),0,AN520/($C520/1000))</f>
        <v>0</v>
      </c>
      <c r="AT520" s="1">
        <f>IF(ISBLANK(AP520),0,AP520/100*9.8*1/(AR520*6)*2*PI())</f>
        <v>0</v>
      </c>
      <c r="AU520" s="1">
        <f>IF(ISBLANK($C520),0,AT520/($C520/1000))</f>
        <v>0</v>
      </c>
      <c r="AV520" s="1">
        <v>1</v>
      </c>
      <c r="AW520" s="1">
        <v>0.12</v>
      </c>
      <c r="AX520" s="1">
        <f>IF(ISBLANK(AV520),0,AV520/100*9.8*1/(AW520*6)*2*PI())</f>
        <v>0.85521133347722156</v>
      </c>
      <c r="AY520" s="1">
        <f>IF(ISBLANK($C520),0,AX520/($C520/1000))</f>
        <v>142.5352222462036</v>
      </c>
      <c r="BB520" s="1">
        <f>IF(ISBLANK(AZ520),0,AZ520/100*9.8*1/(BA520*6)*2*PI())</f>
        <v>0</v>
      </c>
      <c r="BC520" s="1">
        <f>IF(ISBLANK($C520),0,BB520/($C520/1000))</f>
        <v>0</v>
      </c>
      <c r="BF520" s="1">
        <f>IF(ISBLANK(BD520),0,BD520/100*9.8*1/(BE520*6)*2*PI())</f>
        <v>0</v>
      </c>
      <c r="BG520" s="1">
        <f>IF(ISBLANK($C520),0,BF520/($C520/1000))</f>
        <v>0</v>
      </c>
      <c r="BL520" s="1">
        <f>IF(ISBLANK(BH520),0,BH520/100*9.8*1/(BJ520*6)*2*PI())</f>
        <v>0</v>
      </c>
      <c r="BM520" s="1">
        <f>IF(ISBLANK($C520),0,BL520/($C520/1000))</f>
        <v>0</v>
      </c>
      <c r="BP520" s="1">
        <f>IF(ISBLANK(BN520),0,BN520/100*9.8*1/(BO520*6)*2*PI())</f>
        <v>0</v>
      </c>
      <c r="BQ520" s="1">
        <f>IF(ISBLANK($C520),0,BP520/($C520/1000))</f>
        <v>0</v>
      </c>
      <c r="BR520" s="9" t="s">
        <v>1035</v>
      </c>
    </row>
    <row r="521" spans="1:70" ht="13.5" customHeight="1">
      <c r="A521" s="1" t="s">
        <v>788</v>
      </c>
      <c r="B521" s="1" t="s">
        <v>905</v>
      </c>
      <c r="C521" s="1">
        <v>8</v>
      </c>
      <c r="H521" s="1">
        <f>IF(ISBLANK(D521),0,D521/100*9.8*1/(F521*6)*2*PI())</f>
        <v>0</v>
      </c>
      <c r="I521" s="1">
        <f>IF(ISBLANK($C521),0,H521/($C521/1000))</f>
        <v>0</v>
      </c>
      <c r="M521" s="1"/>
      <c r="N521" s="1">
        <f>IF(ISBLANK(J521),0,J521/100*9.8*1/(L521*6)*2*PI())</f>
        <v>0</v>
      </c>
      <c r="O521" s="1">
        <f>IF(ISBLANK($C521),0,N521/($C521/1000))</f>
        <v>0</v>
      </c>
      <c r="P521" s="1"/>
      <c r="Q521" s="1"/>
      <c r="R521" s="1"/>
      <c r="S521" s="1"/>
      <c r="T521" s="1">
        <f>IF(ISBLANK(P521),0,P521/100*9.8*1/(R521*6)*2*PI())</f>
        <v>0</v>
      </c>
      <c r="U521" s="1">
        <f>IF(ISBLANK($C521),0,T521/($C521/1000))</f>
        <v>0</v>
      </c>
      <c r="X521" s="1">
        <f>IF(ISBLANK(V521),0,V521/100*9.8*1/(W521*6)*2*PI())</f>
        <v>0</v>
      </c>
      <c r="Y521" s="1">
        <f>IF(ISBLANK($C521),0,X521/($C521/1000))</f>
        <v>0</v>
      </c>
      <c r="AC521" s="1"/>
      <c r="AD521" s="1">
        <f>IF(ISBLANK(Z521),0,Z521/100*9.8*1/(AB521*6)*2*PI())</f>
        <v>0</v>
      </c>
      <c r="AE521" s="1">
        <f>IF(ISBLANK($C521),0,AD521/($C521/1000))</f>
        <v>0</v>
      </c>
      <c r="AH521" s="1">
        <f>IF(ISBLANK(AF521),0,AF521/100*9.8*1/(AG521*6)*2*PI())</f>
        <v>0</v>
      </c>
      <c r="AI521" s="1">
        <f>IF(ISBLANK($C521),0,AH521/($C521/1000))</f>
        <v>0</v>
      </c>
      <c r="AN521" s="1">
        <f>IF(ISBLANK(AJ521),0,AJ521/100*9.8*1/(AL521*6)*2*PI())</f>
        <v>0</v>
      </c>
      <c r="AO521" s="1">
        <f>IF(ISBLANK($C521),0,AN521/($C521/1000))</f>
        <v>0</v>
      </c>
      <c r="AT521" s="1">
        <f>IF(ISBLANK(AP521),0,AP521/100*9.8*1/(AR521*6)*2*PI())</f>
        <v>0</v>
      </c>
      <c r="AU521" s="1">
        <f>IF(ISBLANK($C521),0,AT521/($C521/1000))</f>
        <v>0</v>
      </c>
      <c r="AV521" s="1">
        <v>1.5</v>
      </c>
      <c r="AW521" s="1">
        <v>0.12</v>
      </c>
      <c r="AX521" s="1">
        <f>IF(ISBLANK(AV521),0,AV521/100*9.8*1/(AW521*6)*2*PI())</f>
        <v>1.2828170002158321</v>
      </c>
      <c r="AY521" s="1">
        <f>IF(ISBLANK($C521),0,AX521/($C521/1000))</f>
        <v>160.35212502697902</v>
      </c>
      <c r="BB521" s="1">
        <f>IF(ISBLANK(AZ521),0,AZ521/100*9.8*1/(BA521*6)*2*PI())</f>
        <v>0</v>
      </c>
      <c r="BC521" s="1">
        <f>IF(ISBLANK($C521),0,BB521/($C521/1000))</f>
        <v>0</v>
      </c>
      <c r="BF521" s="1">
        <f>IF(ISBLANK(BD521),0,BD521/100*9.8*1/(BE521*6)*2*PI())</f>
        <v>0</v>
      </c>
      <c r="BG521" s="1">
        <f>IF(ISBLANK($C521),0,BF521/($C521/1000))</f>
        <v>0</v>
      </c>
      <c r="BL521" s="1">
        <f>IF(ISBLANK(BH521),0,BH521/100*9.8*1/(BJ521*6)*2*PI())</f>
        <v>0</v>
      </c>
      <c r="BM521" s="1">
        <f>IF(ISBLANK($C521),0,BL521/($C521/1000))</f>
        <v>0</v>
      </c>
      <c r="BP521" s="1">
        <f>IF(ISBLANK(BN521),0,BN521/100*9.8*1/(BO521*6)*2*PI())</f>
        <v>0</v>
      </c>
      <c r="BQ521" s="1">
        <f>IF(ISBLANK($C521),0,BP521/($C521/1000))</f>
        <v>0</v>
      </c>
      <c r="BR521" s="9" t="s">
        <v>1036</v>
      </c>
    </row>
    <row r="522" spans="1:70" ht="13.5" customHeight="1">
      <c r="A522" s="1" t="s">
        <v>798</v>
      </c>
      <c r="B522" s="1" t="s">
        <v>799</v>
      </c>
      <c r="C522" s="1">
        <v>12.9</v>
      </c>
      <c r="H522" s="1">
        <f>IF(ISBLANK(D522),0,D522/100*9.8*1/(F522*6)*2*PI())</f>
        <v>0</v>
      </c>
      <c r="I522" s="1">
        <f>IF(ISBLANK($C522),0,H522/($C522/1000))</f>
        <v>0</v>
      </c>
      <c r="M522" s="1"/>
      <c r="N522" s="1">
        <f>IF(ISBLANK(J522),0,J522/100*9.8*1/(L522*6)*2*PI())</f>
        <v>0</v>
      </c>
      <c r="O522" s="1">
        <f>IF(ISBLANK($C522),0,N522/($C522/1000))</f>
        <v>0</v>
      </c>
      <c r="P522" s="1"/>
      <c r="Q522" s="1"/>
      <c r="R522" s="1"/>
      <c r="S522" s="1"/>
      <c r="T522" s="1">
        <f>IF(ISBLANK(P522),0,P522/100*9.8*1/(R522*6)*2*PI())</f>
        <v>0</v>
      </c>
      <c r="U522" s="1">
        <f>IF(ISBLANK($C522),0,T522/($C522/1000))</f>
        <v>0</v>
      </c>
      <c r="X522" s="1">
        <f>IF(ISBLANK(V522),0,V522/100*9.8*1/(W522*6)*2*PI())</f>
        <v>0</v>
      </c>
      <c r="Y522" s="1">
        <f>IF(ISBLANK($C522),0,X522/($C522/1000))</f>
        <v>0</v>
      </c>
      <c r="AC522" s="1"/>
      <c r="AD522" s="1">
        <f>IF(ISBLANK(Z522),0,Z522/100*9.8*1/(AB522*6)*2*PI())</f>
        <v>0</v>
      </c>
      <c r="AE522" s="1">
        <f>IF(ISBLANK($C522),0,AD522/($C522/1000))</f>
        <v>0</v>
      </c>
      <c r="AH522" s="1">
        <f>IF(ISBLANK(AF522),0,AF522/100*9.8*1/(AG522*6)*2*PI())</f>
        <v>0</v>
      </c>
      <c r="AI522" s="1">
        <f>IF(ISBLANK($C522),0,AH522/($C522/1000))</f>
        <v>0</v>
      </c>
      <c r="AJ522" s="1">
        <v>1.1000000000000001</v>
      </c>
      <c r="AK522" s="1"/>
      <c r="AL522" s="1">
        <v>2.9000000000000001E-2</v>
      </c>
      <c r="AM522" s="1"/>
      <c r="AN522" s="1">
        <f>IF(ISBLANK(AJ522),0,AJ522/100*9.8*1/(AL522*6)*2*PI())</f>
        <v>3.8926860696204568</v>
      </c>
      <c r="AO522" s="1">
        <f>IF(ISBLANK($C522),0,AN522/($C522/1000))</f>
        <v>301.75861004809741</v>
      </c>
      <c r="AT522" s="1">
        <f>IF(ISBLANK(AP522),0,AP522/100*9.8*1/(AR522*6)*2*PI())</f>
        <v>0</v>
      </c>
      <c r="AU522" s="1">
        <f>IF(ISBLANK($C522),0,AT522/($C522/1000))</f>
        <v>0</v>
      </c>
      <c r="AX522" s="1">
        <f>IF(ISBLANK(AV522),0,AV522/100*9.8*1/(AW522*6)*2*PI())</f>
        <v>0</v>
      </c>
      <c r="AY522" s="1">
        <f>IF(ISBLANK($C522),0,AX522/($C522/1000))</f>
        <v>0</v>
      </c>
      <c r="BB522" s="1">
        <f>IF(ISBLANK(AZ522),0,AZ522/100*9.8*1/(BA522*6)*2*PI())</f>
        <v>0</v>
      </c>
      <c r="BC522" s="1">
        <f>IF(ISBLANK($C522),0,BB522/($C522/1000))</f>
        <v>0</v>
      </c>
      <c r="BF522" s="1">
        <f>IF(ISBLANK(BD522),0,BD522/100*9.8*1/(BE522*6)*2*PI())</f>
        <v>0</v>
      </c>
      <c r="BG522" s="1">
        <f>IF(ISBLANK($C522),0,BF522/($C522/1000))</f>
        <v>0</v>
      </c>
      <c r="BL522" s="1">
        <f>IF(ISBLANK(BH522),0,BH522/100*9.8*1/(BJ522*6)*2*PI())</f>
        <v>0</v>
      </c>
      <c r="BM522" s="1">
        <f>IF(ISBLANK($C522),0,BL522/($C522/1000))</f>
        <v>0</v>
      </c>
      <c r="BP522" s="1">
        <f>IF(ISBLANK(BN522),0,BN522/100*9.8*1/(BO522*6)*2*PI())</f>
        <v>0</v>
      </c>
      <c r="BQ522" s="1">
        <f>IF(ISBLANK($C522),0,BP522/($C522/1000))</f>
        <v>0</v>
      </c>
      <c r="BR522" s="9" t="s">
        <v>1037</v>
      </c>
    </row>
    <row r="523" spans="1:70" ht="13.5" customHeight="1">
      <c r="A523" s="1" t="s">
        <v>784</v>
      </c>
      <c r="B523" s="1" t="s">
        <v>785</v>
      </c>
      <c r="C523" s="1">
        <v>13.8</v>
      </c>
      <c r="H523" s="1">
        <f>IF(ISBLANK(D523),0,D523/100*9.8*1/(F523*6)*2*PI())</f>
        <v>0</v>
      </c>
      <c r="I523" s="1">
        <f>IF(ISBLANK($C523),0,H523/($C523/1000))</f>
        <v>0</v>
      </c>
      <c r="M523" s="1"/>
      <c r="N523" s="1">
        <f>IF(ISBLANK(J523),0,J523/100*9.8*1/(L523*6)*2*PI())</f>
        <v>0</v>
      </c>
      <c r="O523" s="1">
        <f>IF(ISBLANK($C523),0,N523/($C523/1000))</f>
        <v>0</v>
      </c>
      <c r="P523" s="1"/>
      <c r="Q523" s="1"/>
      <c r="R523" s="1"/>
      <c r="S523" s="1"/>
      <c r="T523" s="1">
        <f>IF(ISBLANK(P523),0,P523/100*9.8*1/(R523*6)*2*PI())</f>
        <v>0</v>
      </c>
      <c r="U523" s="1">
        <f>IF(ISBLANK($C523),0,T523/($C523/1000))</f>
        <v>0</v>
      </c>
      <c r="X523" s="1">
        <f>IF(ISBLANK(V523),0,V523/100*9.8*1/(W523*6)*2*PI())</f>
        <v>0</v>
      </c>
      <c r="Y523" s="1">
        <f>IF(ISBLANK($C523),0,X523/($C523/1000))</f>
        <v>0</v>
      </c>
      <c r="AC523" s="1"/>
      <c r="AD523" s="1">
        <f>IF(ISBLANK(Z523),0,Z523/100*9.8*1/(AB523*6)*2*PI())</f>
        <v>0</v>
      </c>
      <c r="AE523" s="1">
        <f>IF(ISBLANK($C523),0,AD523/($C523/1000))</f>
        <v>0</v>
      </c>
      <c r="AH523" s="1">
        <f>IF(ISBLANK(AF523),0,AF523/100*9.8*1/(AG523*6)*2*PI())</f>
        <v>0</v>
      </c>
      <c r="AI523" s="1">
        <f>IF(ISBLANK($C523),0,AH523/($C523/1000))</f>
        <v>0</v>
      </c>
      <c r="AJ523" s="1">
        <v>3.5</v>
      </c>
      <c r="AK523" s="1"/>
      <c r="AL523" s="1">
        <v>0.08</v>
      </c>
      <c r="AM523" s="1"/>
      <c r="AN523" s="1">
        <f>IF(ISBLANK(AJ523),0,AJ523/100*9.8*1/(AL523*6)*2*PI())</f>
        <v>4.4898595007554141</v>
      </c>
      <c r="AO523" s="1">
        <f>IF(ISBLANK($C523),0,AN523/($C523/1000))</f>
        <v>325.35213773589953</v>
      </c>
      <c r="AP523" s="1">
        <v>3.1</v>
      </c>
      <c r="AQ523" s="1"/>
      <c r="AR523" s="1">
        <v>0.13</v>
      </c>
      <c r="AS523" s="1"/>
      <c r="AT523" s="1">
        <f>IF(ISBLANK(AP523),0,AP523/100*9.8*1/(AR523*6)*2*PI())</f>
        <v>2.4472201234886644</v>
      </c>
      <c r="AU523" s="1">
        <f>IF(ISBLANK($C523),0,AT523/($C523/1000))</f>
        <v>177.33479155714957</v>
      </c>
      <c r="AX523" s="1">
        <f>IF(ISBLANK(AV523),0,AV523/100*9.8*1/(AW523*6)*2*PI())</f>
        <v>0</v>
      </c>
      <c r="AY523" s="1">
        <f>IF(ISBLANK($C523),0,AX523/($C523/1000))</f>
        <v>0</v>
      </c>
      <c r="BB523" s="1">
        <f>IF(ISBLANK(AZ523),0,AZ523/100*9.8*1/(BA523*6)*2*PI())</f>
        <v>0</v>
      </c>
      <c r="BC523" s="1">
        <f>IF(ISBLANK($C523),0,BB523/($C523/1000))</f>
        <v>0</v>
      </c>
      <c r="BF523" s="1">
        <f>IF(ISBLANK(BD523),0,BD523/100*9.8*1/(BE523*6)*2*PI())</f>
        <v>0</v>
      </c>
      <c r="BG523" s="1">
        <f>IF(ISBLANK($C523),0,BF523/($C523/1000))</f>
        <v>0</v>
      </c>
      <c r="BL523" s="1">
        <f>IF(ISBLANK(BH523),0,BH523/100*9.8*1/(BJ523*6)*2*PI())</f>
        <v>0</v>
      </c>
      <c r="BM523" s="1">
        <f>IF(ISBLANK($C523),0,BL523/($C523/1000))</f>
        <v>0</v>
      </c>
      <c r="BP523" s="1">
        <f>IF(ISBLANK(BN523),0,BN523/100*9.8*1/(BO523*6)*2*PI())</f>
        <v>0</v>
      </c>
      <c r="BQ523" s="1">
        <f>IF(ISBLANK($C523),0,BP523/($C523/1000))</f>
        <v>0</v>
      </c>
      <c r="BR523" s="9" t="s">
        <v>1038</v>
      </c>
    </row>
    <row r="524" spans="1:70" ht="13.5" customHeight="1">
      <c r="H524" s="1">
        <f>IF(ISBLANK(D524),0,D524/100*9.8*1/(F524*6)*2*PI())</f>
        <v>0</v>
      </c>
      <c r="I524" s="1">
        <f>IF(ISBLANK($C524),0,H524/($C524/1000))</f>
        <v>0</v>
      </c>
      <c r="M524" s="1"/>
      <c r="N524" s="1">
        <f>IF(ISBLANK(J524),0,J524/100*9.8*1/(L524*6)*2*PI())</f>
        <v>0</v>
      </c>
      <c r="O524" s="1">
        <f>IF(ISBLANK($C524),0,N524/($C524/1000))</f>
        <v>0</v>
      </c>
      <c r="P524" s="1"/>
      <c r="Q524" s="1"/>
      <c r="R524" s="1"/>
      <c r="S524" s="1"/>
      <c r="T524" s="1">
        <f>IF(ISBLANK(P524),0,P524/100*9.8*1/(R524*6)*2*PI())</f>
        <v>0</v>
      </c>
      <c r="U524" s="1">
        <f>IF(ISBLANK($C524),0,T524/($C524/1000))</f>
        <v>0</v>
      </c>
      <c r="X524" s="1">
        <f>IF(ISBLANK(V524),0,V524/100*9.8*1/(W524*6)*2*PI())</f>
        <v>0</v>
      </c>
      <c r="Y524" s="1">
        <f>IF(ISBLANK($C524),0,X524/($C524/1000))</f>
        <v>0</v>
      </c>
      <c r="AC524" s="1"/>
      <c r="AD524" s="1">
        <f>IF(ISBLANK(Z524),0,Z524/100*9.8*1/(AB524*6)*2*PI())</f>
        <v>0</v>
      </c>
      <c r="AE524" s="1">
        <f>IF(ISBLANK($C524),0,AD524/($C524/1000))</f>
        <v>0</v>
      </c>
      <c r="AH524" s="1">
        <f>IF(ISBLANK(AF524),0,AF524/100*9.8*1/(AG524*6)*2*PI())</f>
        <v>0</v>
      </c>
      <c r="AI524" s="1">
        <f>IF(ISBLANK($C524),0,AH524/($C524/1000))</f>
        <v>0</v>
      </c>
      <c r="AN524" s="1">
        <f>IF(ISBLANK(AJ524),0,AJ524/100*9.8*1/(AL524*6)*2*PI())</f>
        <v>0</v>
      </c>
      <c r="AO524" s="1">
        <f>IF(ISBLANK($C524),0,AN524/($C524/1000))</f>
        <v>0</v>
      </c>
      <c r="AT524" s="1">
        <f>IF(ISBLANK(AP524),0,AP524/100*9.8*1/(AR524*6)*2*PI())</f>
        <v>0</v>
      </c>
      <c r="AU524" s="1">
        <f>IF(ISBLANK($C524),0,AT524/($C524/1000))</f>
        <v>0</v>
      </c>
      <c r="AX524" s="1">
        <f>IF(ISBLANK(AV524),0,AV524/100*9.8*1/(AW524*6)*2*PI())</f>
        <v>0</v>
      </c>
      <c r="AY524" s="1">
        <f>IF(ISBLANK($C524),0,AX524/($C524/1000))</f>
        <v>0</v>
      </c>
      <c r="BB524" s="1">
        <f>IF(ISBLANK(AZ524),0,AZ524/100*9.8*1/(BA524*6)*2*PI())</f>
        <v>0</v>
      </c>
      <c r="BC524" s="1">
        <f>IF(ISBLANK($C524),0,BB524/($C524/1000))</f>
        <v>0</v>
      </c>
      <c r="BF524" s="1">
        <f>IF(ISBLANK(BD524),0,BD524/100*9.8*1/(BE524*6)*2*PI())</f>
        <v>0</v>
      </c>
      <c r="BG524" s="1">
        <f>IF(ISBLANK($C524),0,BF524/($C524/1000))</f>
        <v>0</v>
      </c>
      <c r="BL524" s="1">
        <f>IF(ISBLANK(BH524),0,BH524/100*9.8*1/(BJ524*6)*2*PI())</f>
        <v>0</v>
      </c>
      <c r="BM524" s="1">
        <f>IF(ISBLANK($C524),0,BL524/($C524/1000))</f>
        <v>0</v>
      </c>
      <c r="BP524" s="1">
        <f>IF(ISBLANK(BN524),0,BN524/100*9.8*1/(BO524*6)*2*PI())</f>
        <v>0</v>
      </c>
      <c r="BQ524" s="1">
        <f>IF(ISBLANK($C524),0,BP524/($C524/1000))</f>
        <v>0</v>
      </c>
    </row>
    <row r="525" spans="1:70" ht="13.5" customHeight="1">
      <c r="H525" s="1">
        <f>IF(ISBLANK(D525),0,D525/100*9.8*1/(F525*6)*2*PI())</f>
        <v>0</v>
      </c>
      <c r="I525" s="1">
        <f>IF(ISBLANK($C525),0,H525/($C525/1000))</f>
        <v>0</v>
      </c>
      <c r="M525" s="1"/>
      <c r="N525" s="1">
        <f>IF(ISBLANK(J525),0,J525/100*9.8*1/(L525*6)*2*PI())</f>
        <v>0</v>
      </c>
      <c r="O525" s="1">
        <f>IF(ISBLANK($C525),0,N525/($C525/1000))</f>
        <v>0</v>
      </c>
      <c r="P525" s="1"/>
      <c r="Q525" s="1"/>
      <c r="R525" s="1"/>
      <c r="S525" s="1"/>
      <c r="T525" s="1">
        <f>IF(ISBLANK(P525),0,P525/100*9.8*1/(R525*6)*2*PI())</f>
        <v>0</v>
      </c>
      <c r="U525" s="1">
        <f>IF(ISBLANK($C525),0,T525/($C525/1000))</f>
        <v>0</v>
      </c>
      <c r="X525" s="1">
        <f>IF(ISBLANK(V525),0,V525/100*9.8*1/(W525*6)*2*PI())</f>
        <v>0</v>
      </c>
      <c r="Y525" s="1">
        <f>IF(ISBLANK($C525),0,X525/($C525/1000))</f>
        <v>0</v>
      </c>
      <c r="AC525" s="1"/>
      <c r="AD525" s="1">
        <f>IF(ISBLANK(Z525),0,Z525/100*9.8*1/(AB525*6)*2*PI())</f>
        <v>0</v>
      </c>
      <c r="AE525" s="1">
        <f>IF(ISBLANK($C525),0,AD525/($C525/1000))</f>
        <v>0</v>
      </c>
      <c r="AH525" s="1">
        <f>IF(ISBLANK(AF525),0,AF525/100*9.8*1/(AG525*6)*2*PI())</f>
        <v>0</v>
      </c>
      <c r="AI525" s="1">
        <f>IF(ISBLANK($C525),0,AH525/($C525/1000))</f>
        <v>0</v>
      </c>
      <c r="AN525" s="1">
        <f>IF(ISBLANK(AJ525),0,AJ525/100*9.8*1/(AL525*6)*2*PI())</f>
        <v>0</v>
      </c>
      <c r="AO525" s="1">
        <f>IF(ISBLANK($C525),0,AN525/($C525/1000))</f>
        <v>0</v>
      </c>
      <c r="AT525" s="1">
        <f>IF(ISBLANK(AP525),0,AP525/100*9.8*1/(AR525*6)*2*PI())</f>
        <v>0</v>
      </c>
      <c r="AU525" s="1">
        <f>IF(ISBLANK($C525),0,AT525/($C525/1000))</f>
        <v>0</v>
      </c>
      <c r="AX525" s="1">
        <f>IF(ISBLANK(AV525),0,AV525/100*9.8*1/(AW525*6)*2*PI())</f>
        <v>0</v>
      </c>
      <c r="AY525" s="1">
        <f>IF(ISBLANK($C525),0,AX525/($C525/1000))</f>
        <v>0</v>
      </c>
      <c r="BB525" s="1">
        <f>IF(ISBLANK(AZ525),0,AZ525/100*9.8*1/(BA525*6)*2*PI())</f>
        <v>0</v>
      </c>
      <c r="BC525" s="1">
        <f>IF(ISBLANK($C525),0,BB525/($C525/1000))</f>
        <v>0</v>
      </c>
      <c r="BF525" s="1">
        <f>IF(ISBLANK(BD525),0,BD525/100*9.8*1/(BE525*6)*2*PI())</f>
        <v>0</v>
      </c>
      <c r="BG525" s="1">
        <f>IF(ISBLANK($C525),0,BF525/($C525/1000))</f>
        <v>0</v>
      </c>
      <c r="BL525" s="1">
        <f>IF(ISBLANK(BH525),0,BH525/100*9.8*1/(BJ525*6)*2*PI())</f>
        <v>0</v>
      </c>
      <c r="BM525" s="1">
        <f>IF(ISBLANK($C525),0,BL525/($C525/1000))</f>
        <v>0</v>
      </c>
      <c r="BP525" s="1">
        <f>IF(ISBLANK(BN525),0,BN525/100*9.8*1/(BO525*6)*2*PI())</f>
        <v>0</v>
      </c>
      <c r="BQ525" s="1">
        <f>IF(ISBLANK($C525),0,BP525/($C525/1000))</f>
        <v>0</v>
      </c>
    </row>
    <row r="526" spans="1:70" ht="13.5" customHeight="1">
      <c r="H526" s="1">
        <f>IF(ISBLANK(D526),0,D526/100*9.8*1/(F526*6)*2*PI())</f>
        <v>0</v>
      </c>
      <c r="I526" s="1">
        <f>IF(ISBLANK($C526),0,H526/($C526/1000))</f>
        <v>0</v>
      </c>
      <c r="M526" s="1"/>
      <c r="N526" s="1">
        <f>IF(ISBLANK(J526),0,J526/100*9.8*1/(L526*6)*2*PI())</f>
        <v>0</v>
      </c>
      <c r="O526" s="1">
        <f>IF(ISBLANK($C526),0,N526/($C526/1000))</f>
        <v>0</v>
      </c>
      <c r="P526" s="1"/>
      <c r="Q526" s="1"/>
      <c r="R526" s="1"/>
      <c r="S526" s="1"/>
      <c r="T526" s="1">
        <f>IF(ISBLANK(P526),0,P526/100*9.8*1/(R526*6)*2*PI())</f>
        <v>0</v>
      </c>
      <c r="U526" s="1">
        <f>IF(ISBLANK($C526),0,T526/($C526/1000))</f>
        <v>0</v>
      </c>
      <c r="X526" s="1">
        <f>IF(ISBLANK(V526),0,V526/100*9.8*1/(W526*6)*2*PI())</f>
        <v>0</v>
      </c>
      <c r="Y526" s="1">
        <f>IF(ISBLANK($C526),0,X526/($C526/1000))</f>
        <v>0</v>
      </c>
      <c r="AC526" s="1"/>
      <c r="AD526" s="1">
        <f>IF(ISBLANK(Z526),0,Z526/100*9.8*1/(AB526*6)*2*PI())</f>
        <v>0</v>
      </c>
      <c r="AE526" s="1">
        <f>IF(ISBLANK($C526),0,AD526/($C526/1000))</f>
        <v>0</v>
      </c>
      <c r="AH526" s="1">
        <f>IF(ISBLANK(AF526),0,AF526/100*9.8*1/(AG526*6)*2*PI())</f>
        <v>0</v>
      </c>
      <c r="AI526" s="1">
        <f>IF(ISBLANK($C526),0,AH526/($C526/1000))</f>
        <v>0</v>
      </c>
      <c r="AN526" s="1">
        <f>IF(ISBLANK(AJ526),0,AJ526/100*9.8*1/(AL526*6)*2*PI())</f>
        <v>0</v>
      </c>
      <c r="AO526" s="1">
        <f>IF(ISBLANK($C526),0,AN526/($C526/1000))</f>
        <v>0</v>
      </c>
      <c r="AT526" s="1">
        <f>IF(ISBLANK(AP526),0,AP526/100*9.8*1/(AR526*6)*2*PI())</f>
        <v>0</v>
      </c>
      <c r="AU526" s="1">
        <f>IF(ISBLANK($C526),0,AT526/($C526/1000))</f>
        <v>0</v>
      </c>
      <c r="AX526" s="1">
        <f>IF(ISBLANK(AV526),0,AV526/100*9.8*1/(AW526*6)*2*PI())</f>
        <v>0</v>
      </c>
      <c r="AY526" s="1">
        <f>IF(ISBLANK($C526),0,AX526/($C526/1000))</f>
        <v>0</v>
      </c>
      <c r="BB526" s="1">
        <f>IF(ISBLANK(AZ526),0,AZ526/100*9.8*1/(BA526*6)*2*PI())</f>
        <v>0</v>
      </c>
      <c r="BC526" s="1">
        <f>IF(ISBLANK($C526),0,BB526/($C526/1000))</f>
        <v>0</v>
      </c>
      <c r="BF526" s="1">
        <f>IF(ISBLANK(BD526),0,BD526/100*9.8*1/(BE526*6)*2*PI())</f>
        <v>0</v>
      </c>
      <c r="BG526" s="1">
        <f>IF(ISBLANK($C526),0,BF526/($C526/1000))</f>
        <v>0</v>
      </c>
      <c r="BL526" s="1">
        <f>IF(ISBLANK(BH526),0,BH526/100*9.8*1/(BJ526*6)*2*PI())</f>
        <v>0</v>
      </c>
      <c r="BM526" s="1">
        <f>IF(ISBLANK($C526),0,BL526/($C526/1000))</f>
        <v>0</v>
      </c>
      <c r="BP526" s="1">
        <f>IF(ISBLANK(BN526),0,BN526/100*9.8*1/(BO526*6)*2*PI())</f>
        <v>0</v>
      </c>
      <c r="BQ526" s="1">
        <f>IF(ISBLANK($C526),0,BP526/($C526/1000))</f>
        <v>0</v>
      </c>
    </row>
    <row r="527" spans="1:70" ht="13.5" customHeight="1">
      <c r="H527" s="1">
        <f>IF(ISBLANK(D527),0,D527/100*9.8*1/(F527*6)*2*PI())</f>
        <v>0</v>
      </c>
      <c r="I527" s="1">
        <f>IF(ISBLANK($C527),0,H527/($C527/1000))</f>
        <v>0</v>
      </c>
      <c r="M527" s="1"/>
      <c r="N527" s="1">
        <f>IF(ISBLANK(J527),0,J527/100*9.8*1/(L527*6)*2*PI())</f>
        <v>0</v>
      </c>
      <c r="O527" s="1">
        <f>IF(ISBLANK($C527),0,N527/($C527/1000))</f>
        <v>0</v>
      </c>
      <c r="P527" s="1"/>
      <c r="Q527" s="1"/>
      <c r="R527" s="1"/>
      <c r="S527" s="1"/>
      <c r="T527" s="1">
        <f>IF(ISBLANK(P527),0,P527/100*9.8*1/(R527*6)*2*PI())</f>
        <v>0</v>
      </c>
      <c r="U527" s="1">
        <f>IF(ISBLANK($C527),0,T527/($C527/1000))</f>
        <v>0</v>
      </c>
      <c r="X527" s="1">
        <f>IF(ISBLANK(V527),0,V527/100*9.8*1/(W527*6)*2*PI())</f>
        <v>0</v>
      </c>
      <c r="Y527" s="1">
        <f>IF(ISBLANK($C527),0,X527/($C527/1000))</f>
        <v>0</v>
      </c>
      <c r="AC527" s="1"/>
      <c r="AD527" s="1">
        <f>IF(ISBLANK(Z527),0,Z527/100*9.8*1/(AB527*6)*2*PI())</f>
        <v>0</v>
      </c>
      <c r="AE527" s="1">
        <f>IF(ISBLANK($C527),0,AD527/($C527/1000))</f>
        <v>0</v>
      </c>
      <c r="AH527" s="1">
        <f>IF(ISBLANK(AF527),0,AF527/100*9.8*1/(AG527*6)*2*PI())</f>
        <v>0</v>
      </c>
      <c r="AI527" s="1">
        <f>IF(ISBLANK($C527),0,AH527/($C527/1000))</f>
        <v>0</v>
      </c>
      <c r="AN527" s="1">
        <f>IF(ISBLANK(AJ527),0,AJ527/100*9.8*1/(AL527*6)*2*PI())</f>
        <v>0</v>
      </c>
      <c r="AO527" s="1">
        <f>IF(ISBLANK($C527),0,AN527/($C527/1000))</f>
        <v>0</v>
      </c>
      <c r="AT527" s="1">
        <f>IF(ISBLANK(AP527),0,AP527/100*9.8*1/(AR527*6)*2*PI())</f>
        <v>0</v>
      </c>
      <c r="AU527" s="1">
        <f>IF(ISBLANK($C527),0,AT527/($C527/1000))</f>
        <v>0</v>
      </c>
      <c r="AX527" s="1">
        <f>IF(ISBLANK(AV527),0,AV527/100*9.8*1/(AW527*6)*2*PI())</f>
        <v>0</v>
      </c>
      <c r="AY527" s="1">
        <f>IF(ISBLANK($C527),0,AX527/($C527/1000))</f>
        <v>0</v>
      </c>
      <c r="BB527" s="1">
        <f>IF(ISBLANK(AZ527),0,AZ527/100*9.8*1/(BA527*6)*2*PI())</f>
        <v>0</v>
      </c>
      <c r="BC527" s="1">
        <f>IF(ISBLANK($C527),0,BB527/($C527/1000))</f>
        <v>0</v>
      </c>
      <c r="BF527" s="1">
        <f>IF(ISBLANK(BD527),0,BD527/100*9.8*1/(BE527*6)*2*PI())</f>
        <v>0</v>
      </c>
      <c r="BG527" s="1">
        <f>IF(ISBLANK($C527),0,BF527/($C527/1000))</f>
        <v>0</v>
      </c>
      <c r="BL527" s="1">
        <f>IF(ISBLANK(BH527),0,BH527/100*9.8*1/(BJ527*6)*2*PI())</f>
        <v>0</v>
      </c>
      <c r="BM527" s="1">
        <f>IF(ISBLANK($C527),0,BL527/($C527/1000))</f>
        <v>0</v>
      </c>
      <c r="BP527" s="1">
        <f>IF(ISBLANK(BN527),0,BN527/100*9.8*1/(BO527*6)*2*PI())</f>
        <v>0</v>
      </c>
      <c r="BQ527" s="1">
        <f>IF(ISBLANK($C527),0,BP527/($C527/1000))</f>
        <v>0</v>
      </c>
    </row>
    <row r="528" spans="1:70" ht="13.5" customHeight="1">
      <c r="H528" s="1">
        <f>IF(ISBLANK(D528),0,D528/100*9.8*1/(F528*6)*2*PI())</f>
        <v>0</v>
      </c>
      <c r="I528" s="1">
        <f>IF(ISBLANK($C528),0,H528/($C528/1000))</f>
        <v>0</v>
      </c>
      <c r="M528" s="1"/>
      <c r="N528" s="1">
        <f>IF(ISBLANK(J528),0,J528/100*9.8*1/(L528*6)*2*PI())</f>
        <v>0</v>
      </c>
      <c r="O528" s="1">
        <f>IF(ISBLANK($C528),0,N528/($C528/1000))</f>
        <v>0</v>
      </c>
      <c r="P528" s="1"/>
      <c r="Q528" s="1"/>
      <c r="R528" s="1"/>
      <c r="S528" s="1"/>
      <c r="T528" s="1">
        <f>IF(ISBLANK(P528),0,P528/100*9.8*1/(R528*6)*2*PI())</f>
        <v>0</v>
      </c>
      <c r="U528" s="1">
        <f>IF(ISBLANK($C528),0,T528/($C528/1000))</f>
        <v>0</v>
      </c>
      <c r="X528" s="1">
        <f>IF(ISBLANK(V528),0,V528/100*9.8*1/(W528*6)*2*PI())</f>
        <v>0</v>
      </c>
      <c r="Y528" s="1">
        <f>IF(ISBLANK($C528),0,X528/($C528/1000))</f>
        <v>0</v>
      </c>
      <c r="AC528" s="1"/>
      <c r="AD528" s="1">
        <f>IF(ISBLANK(Z528),0,Z528/100*9.8*1/(AB528*6)*2*PI())</f>
        <v>0</v>
      </c>
      <c r="AE528" s="1">
        <f>IF(ISBLANK($C528),0,AD528/($C528/1000))</f>
        <v>0</v>
      </c>
      <c r="AH528" s="1">
        <f>IF(ISBLANK(AF528),0,AF528/100*9.8*1/(AG528*6)*2*PI())</f>
        <v>0</v>
      </c>
      <c r="AI528" s="1">
        <f>IF(ISBLANK($C528),0,AH528/($C528/1000))</f>
        <v>0</v>
      </c>
      <c r="AN528" s="1">
        <f>IF(ISBLANK(AJ528),0,AJ528/100*9.8*1/(AL528*6)*2*PI())</f>
        <v>0</v>
      </c>
      <c r="AO528" s="1">
        <f>IF(ISBLANK($C528),0,AN528/($C528/1000))</f>
        <v>0</v>
      </c>
      <c r="AT528" s="1">
        <f>IF(ISBLANK(AP528),0,AP528/100*9.8*1/(AR528*6)*2*PI())</f>
        <v>0</v>
      </c>
      <c r="AU528" s="1">
        <f>IF(ISBLANK($C528),0,AT528/($C528/1000))</f>
        <v>0</v>
      </c>
      <c r="AX528" s="1">
        <f>IF(ISBLANK(AV528),0,AV528/100*9.8*1/(AW528*6)*2*PI())</f>
        <v>0</v>
      </c>
      <c r="AY528" s="1">
        <f>IF(ISBLANK($C528),0,AX528/($C528/1000))</f>
        <v>0</v>
      </c>
      <c r="BB528" s="1">
        <f>IF(ISBLANK(AZ528),0,AZ528/100*9.8*1/(BA528*6)*2*PI())</f>
        <v>0</v>
      </c>
      <c r="BC528" s="1">
        <f>IF(ISBLANK($C528),0,BB528/($C528/1000))</f>
        <v>0</v>
      </c>
      <c r="BF528" s="1">
        <f>IF(ISBLANK(BD528),0,BD528/100*9.8*1/(BE528*6)*2*PI())</f>
        <v>0</v>
      </c>
      <c r="BG528" s="1">
        <f>IF(ISBLANK($C528),0,BF528/($C528/1000))</f>
        <v>0</v>
      </c>
      <c r="BL528" s="1">
        <f>IF(ISBLANK(BH528),0,BH528/100*9.8*1/(BJ528*6)*2*PI())</f>
        <v>0</v>
      </c>
      <c r="BM528" s="1">
        <f>IF(ISBLANK($C528),0,BL528/($C528/1000))</f>
        <v>0</v>
      </c>
      <c r="BP528" s="1">
        <f>IF(ISBLANK(BN528),0,BN528/100*9.8*1/(BO528*6)*2*PI())</f>
        <v>0</v>
      </c>
      <c r="BQ528" s="1">
        <f>IF(ISBLANK($C528),0,BP528/($C528/1000))</f>
        <v>0</v>
      </c>
    </row>
    <row r="529" spans="8:69" ht="13.5" customHeight="1">
      <c r="H529" s="1">
        <f>IF(ISBLANK(D529),0,D529/100*9.8*1/(F529*6)*2*PI())</f>
        <v>0</v>
      </c>
      <c r="I529" s="1">
        <f>IF(ISBLANK($C529),0,H529/($C529/1000))</f>
        <v>0</v>
      </c>
      <c r="M529" s="1"/>
      <c r="N529" s="1">
        <f>IF(ISBLANK(J529),0,J529/100*9.8*1/(L529*6)*2*PI())</f>
        <v>0</v>
      </c>
      <c r="O529" s="1">
        <f>IF(ISBLANK($C529),0,N529/($C529/1000))</f>
        <v>0</v>
      </c>
      <c r="P529" s="1"/>
      <c r="Q529" s="1"/>
      <c r="R529" s="1"/>
      <c r="S529" s="1"/>
      <c r="T529" s="1">
        <f>IF(ISBLANK(P529),0,P529/100*9.8*1/(R529*6)*2*PI())</f>
        <v>0</v>
      </c>
      <c r="U529" s="1">
        <f>IF(ISBLANK($C529),0,T529/($C529/1000))</f>
        <v>0</v>
      </c>
      <c r="X529" s="1">
        <f>IF(ISBLANK(V529),0,V529/100*9.8*1/(W529*6)*2*PI())</f>
        <v>0</v>
      </c>
      <c r="Y529" s="1">
        <f>IF(ISBLANK($C529),0,X529/($C529/1000))</f>
        <v>0</v>
      </c>
      <c r="AC529" s="1"/>
      <c r="AD529" s="1">
        <f>IF(ISBLANK(Z529),0,Z529/100*9.8*1/(AB529*6)*2*PI())</f>
        <v>0</v>
      </c>
      <c r="AE529" s="1">
        <f>IF(ISBLANK($C529),0,AD529/($C529/1000))</f>
        <v>0</v>
      </c>
      <c r="AH529" s="1">
        <f>IF(ISBLANK(AF529),0,AF529/100*9.8*1/(AG529*6)*2*PI())</f>
        <v>0</v>
      </c>
      <c r="AI529" s="1">
        <f>IF(ISBLANK($C529),0,AH529/($C529/1000))</f>
        <v>0</v>
      </c>
      <c r="AN529" s="1">
        <f>IF(ISBLANK(AJ529),0,AJ529/100*9.8*1/(AL529*6)*2*PI())</f>
        <v>0</v>
      </c>
      <c r="AO529" s="1">
        <f>IF(ISBLANK($C529),0,AN529/($C529/1000))</f>
        <v>0</v>
      </c>
      <c r="AT529" s="1">
        <f>IF(ISBLANK(AP529),0,AP529/100*9.8*1/(AR529*6)*2*PI())</f>
        <v>0</v>
      </c>
      <c r="AU529" s="1">
        <f>IF(ISBLANK($C529),0,AT529/($C529/1000))</f>
        <v>0</v>
      </c>
      <c r="AX529" s="1">
        <f>IF(ISBLANK(AV529),0,AV529/100*9.8*1/(AW529*6)*2*PI())</f>
        <v>0</v>
      </c>
      <c r="AY529" s="1">
        <f>IF(ISBLANK($C529),0,AX529/($C529/1000))</f>
        <v>0</v>
      </c>
      <c r="BB529" s="1">
        <f>IF(ISBLANK(AZ529),0,AZ529/100*9.8*1/(BA529*6)*2*PI())</f>
        <v>0</v>
      </c>
      <c r="BC529" s="1">
        <f>IF(ISBLANK($C529),0,BB529/($C529/1000))</f>
        <v>0</v>
      </c>
      <c r="BF529" s="1">
        <f>IF(ISBLANK(BD529),0,BD529/100*9.8*1/(BE529*6)*2*PI())</f>
        <v>0</v>
      </c>
      <c r="BG529" s="1">
        <f>IF(ISBLANK($C529),0,BF529/($C529/1000))</f>
        <v>0</v>
      </c>
      <c r="BL529" s="1">
        <f>IF(ISBLANK(BH529),0,BH529/100*9.8*1/(BJ529*6)*2*PI())</f>
        <v>0</v>
      </c>
      <c r="BM529" s="1">
        <f>IF(ISBLANK($C529),0,BL529/($C529/1000))</f>
        <v>0</v>
      </c>
      <c r="BP529" s="1">
        <f>IF(ISBLANK(BN529),0,BN529/100*9.8*1/(BO529*6)*2*PI())</f>
        <v>0</v>
      </c>
      <c r="BQ529" s="1">
        <f>IF(ISBLANK($C529),0,BP529/($C529/1000))</f>
        <v>0</v>
      </c>
    </row>
    <row r="530" spans="8:69" ht="13.5" customHeight="1">
      <c r="H530" s="1">
        <f>IF(ISBLANK(D530),0,D530/100*9.8*1/(F530*6)*2*PI())</f>
        <v>0</v>
      </c>
      <c r="I530" s="1">
        <f>IF(ISBLANK($C530),0,H530/($C530/1000))</f>
        <v>0</v>
      </c>
      <c r="M530" s="1"/>
      <c r="N530" s="1">
        <f>IF(ISBLANK(J530),0,J530/100*9.8*1/(L530*6)*2*PI())</f>
        <v>0</v>
      </c>
      <c r="O530" s="1">
        <f>IF(ISBLANK($C530),0,N530/($C530/1000))</f>
        <v>0</v>
      </c>
      <c r="P530" s="1"/>
      <c r="Q530" s="1"/>
      <c r="R530" s="1"/>
      <c r="S530" s="1"/>
      <c r="T530" s="1">
        <f>IF(ISBLANK(P530),0,P530/100*9.8*1/(R530*6)*2*PI())</f>
        <v>0</v>
      </c>
      <c r="U530" s="1">
        <f>IF(ISBLANK($C530),0,T530/($C530/1000))</f>
        <v>0</v>
      </c>
      <c r="X530" s="1">
        <f>IF(ISBLANK(V530),0,V530/100*9.8*1/(W530*6)*2*PI())</f>
        <v>0</v>
      </c>
      <c r="Y530" s="1">
        <f>IF(ISBLANK($C530),0,X530/($C530/1000))</f>
        <v>0</v>
      </c>
      <c r="AC530" s="1"/>
      <c r="AD530" s="1">
        <f>IF(ISBLANK(Z530),0,Z530/100*9.8*1/(AB530*6)*2*PI())</f>
        <v>0</v>
      </c>
      <c r="AE530" s="1">
        <f>IF(ISBLANK($C530),0,AD530/($C530/1000))</f>
        <v>0</v>
      </c>
      <c r="AH530" s="1">
        <f>IF(ISBLANK(AF530),0,AF530/100*9.8*1/(AG530*6)*2*PI())</f>
        <v>0</v>
      </c>
      <c r="AI530" s="1">
        <f>IF(ISBLANK($C530),0,AH530/($C530/1000))</f>
        <v>0</v>
      </c>
      <c r="AN530" s="1">
        <f>IF(ISBLANK(AJ530),0,AJ530/100*9.8*1/(AL530*6)*2*PI())</f>
        <v>0</v>
      </c>
      <c r="AO530" s="1">
        <f>IF(ISBLANK($C530),0,AN530/($C530/1000))</f>
        <v>0</v>
      </c>
      <c r="AT530" s="1">
        <f>IF(ISBLANK(AP530),0,AP530/100*9.8*1/(AR530*6)*2*PI())</f>
        <v>0</v>
      </c>
      <c r="AU530" s="1">
        <f>IF(ISBLANK($C530),0,AT530/($C530/1000))</f>
        <v>0</v>
      </c>
      <c r="AX530" s="1">
        <f>IF(ISBLANK(AV530),0,AV530/100*9.8*1/(AW530*6)*2*PI())</f>
        <v>0</v>
      </c>
      <c r="AY530" s="1">
        <f>IF(ISBLANK($C530),0,AX530/($C530/1000))</f>
        <v>0</v>
      </c>
      <c r="BB530" s="1">
        <f>IF(ISBLANK(AZ530),0,AZ530/100*9.8*1/(BA530*6)*2*PI())</f>
        <v>0</v>
      </c>
      <c r="BC530" s="1">
        <f>IF(ISBLANK($C530),0,BB530/($C530/1000))</f>
        <v>0</v>
      </c>
      <c r="BF530" s="1">
        <f>IF(ISBLANK(BD530),0,BD530/100*9.8*1/(BE530*6)*2*PI())</f>
        <v>0</v>
      </c>
      <c r="BG530" s="1">
        <f>IF(ISBLANK($C530),0,BF530/($C530/1000))</f>
        <v>0</v>
      </c>
      <c r="BL530" s="1">
        <f>IF(ISBLANK(BH530),0,BH530/100*9.8*1/(BJ530*6)*2*PI())</f>
        <v>0</v>
      </c>
      <c r="BM530" s="1">
        <f>IF(ISBLANK($C530),0,BL530/($C530/1000))</f>
        <v>0</v>
      </c>
      <c r="BP530" s="1">
        <f>IF(ISBLANK(BN530),0,BN530/100*9.8*1/(BO530*6)*2*PI())</f>
        <v>0</v>
      </c>
      <c r="BQ530" s="1">
        <f>IF(ISBLANK($C530),0,BP530/($C530/1000))</f>
        <v>0</v>
      </c>
    </row>
    <row r="531" spans="8:69" ht="13.5" customHeight="1">
      <c r="H531" s="1">
        <f>IF(ISBLANK(D531),0,D531/100*9.8*1/(F531*6)*2*PI())</f>
        <v>0</v>
      </c>
      <c r="I531" s="1">
        <f>IF(ISBLANK($C531),0,H531/($C531/1000))</f>
        <v>0</v>
      </c>
      <c r="M531" s="1"/>
      <c r="N531" s="1">
        <f>IF(ISBLANK(J531),0,J531/100*9.8*1/(L531*6)*2*PI())</f>
        <v>0</v>
      </c>
      <c r="O531" s="1">
        <f>IF(ISBLANK($C531),0,N531/($C531/1000))</f>
        <v>0</v>
      </c>
      <c r="P531" s="1"/>
      <c r="Q531" s="1"/>
      <c r="R531" s="1"/>
      <c r="S531" s="1"/>
      <c r="T531" s="1">
        <f>IF(ISBLANK(P531),0,P531/100*9.8*1/(R531*6)*2*PI())</f>
        <v>0</v>
      </c>
      <c r="U531" s="1">
        <f>IF(ISBLANK($C531),0,T531/($C531/1000))</f>
        <v>0</v>
      </c>
      <c r="X531" s="1">
        <f>IF(ISBLANK(V531),0,V531/100*9.8*1/(W531*6)*2*PI())</f>
        <v>0</v>
      </c>
      <c r="Y531" s="1">
        <f>IF(ISBLANK($C531),0,X531/($C531/1000))</f>
        <v>0</v>
      </c>
      <c r="AC531" s="1"/>
      <c r="AD531" s="1">
        <f>IF(ISBLANK(Z531),0,Z531/100*9.8*1/(AB531*6)*2*PI())</f>
        <v>0</v>
      </c>
      <c r="AE531" s="1">
        <f>IF(ISBLANK($C531),0,AD531/($C531/1000))</f>
        <v>0</v>
      </c>
      <c r="AH531" s="1">
        <f>IF(ISBLANK(AF531),0,AF531/100*9.8*1/(AG531*6)*2*PI())</f>
        <v>0</v>
      </c>
      <c r="AI531" s="1">
        <f>IF(ISBLANK($C531),0,AH531/($C531/1000))</f>
        <v>0</v>
      </c>
      <c r="AN531" s="1">
        <f>IF(ISBLANK(AJ531),0,AJ531/100*9.8*1/(AL531*6)*2*PI())</f>
        <v>0</v>
      </c>
      <c r="AO531" s="1">
        <f>IF(ISBLANK($C531),0,AN531/($C531/1000))</f>
        <v>0</v>
      </c>
      <c r="AT531" s="1">
        <f>IF(ISBLANK(AP531),0,AP531/100*9.8*1/(AR531*6)*2*PI())</f>
        <v>0</v>
      </c>
      <c r="AU531" s="1">
        <f>IF(ISBLANK($C531),0,AT531/($C531/1000))</f>
        <v>0</v>
      </c>
      <c r="AX531" s="1">
        <f>IF(ISBLANK(AV531),0,AV531/100*9.8*1/(AW531*6)*2*PI())</f>
        <v>0</v>
      </c>
      <c r="AY531" s="1">
        <f>IF(ISBLANK($C531),0,AX531/($C531/1000))</f>
        <v>0</v>
      </c>
      <c r="BB531" s="1">
        <f>IF(ISBLANK(AZ531),0,AZ531/100*9.8*1/(BA531*6)*2*PI())</f>
        <v>0</v>
      </c>
      <c r="BC531" s="1">
        <f>IF(ISBLANK($C531),0,BB531/($C531/1000))</f>
        <v>0</v>
      </c>
      <c r="BF531" s="1">
        <f>IF(ISBLANK(BD531),0,BD531/100*9.8*1/(BE531*6)*2*PI())</f>
        <v>0</v>
      </c>
      <c r="BG531" s="1">
        <f>IF(ISBLANK($C531),0,BF531/($C531/1000))</f>
        <v>0</v>
      </c>
      <c r="BL531" s="1">
        <f>IF(ISBLANK(BH531),0,BH531/100*9.8*1/(BJ531*6)*2*PI())</f>
        <v>0</v>
      </c>
      <c r="BM531" s="1">
        <f>IF(ISBLANK($C531),0,BL531/($C531/1000))</f>
        <v>0</v>
      </c>
      <c r="BP531" s="1">
        <f>IF(ISBLANK(BN531),0,BN531/100*9.8*1/(BO531*6)*2*PI())</f>
        <v>0</v>
      </c>
      <c r="BQ531" s="1">
        <f>IF(ISBLANK($C531),0,BP531/($C531/1000))</f>
        <v>0</v>
      </c>
    </row>
    <row r="532" spans="8:69" ht="13.5" customHeight="1">
      <c r="H532" s="1">
        <f>IF(ISBLANK(D532),0,D532/100*9.8*1/(F532*6)*2*PI())</f>
        <v>0</v>
      </c>
      <c r="I532" s="1">
        <f>IF(ISBLANK($C532),0,H532/($C532/1000))</f>
        <v>0</v>
      </c>
      <c r="M532" s="1"/>
      <c r="N532" s="1">
        <f>IF(ISBLANK(J532),0,J532/100*9.8*1/(L532*6)*2*PI())</f>
        <v>0</v>
      </c>
      <c r="O532" s="1">
        <f>IF(ISBLANK($C532),0,N532/($C532/1000))</f>
        <v>0</v>
      </c>
      <c r="P532" s="1"/>
      <c r="Q532" s="1"/>
      <c r="R532" s="1"/>
      <c r="S532" s="1"/>
      <c r="T532" s="1">
        <f>IF(ISBLANK(P532),0,P532/100*9.8*1/(R532*6)*2*PI())</f>
        <v>0</v>
      </c>
      <c r="U532" s="1">
        <f>IF(ISBLANK($C532),0,T532/($C532/1000))</f>
        <v>0</v>
      </c>
      <c r="X532" s="1">
        <f>IF(ISBLANK(V532),0,V532/100*9.8*1/(W532*6)*2*PI())</f>
        <v>0</v>
      </c>
      <c r="Y532" s="1">
        <f>IF(ISBLANK($C532),0,X532/($C532/1000))</f>
        <v>0</v>
      </c>
      <c r="AC532" s="1"/>
      <c r="AD532" s="1">
        <f>IF(ISBLANK(Z532),0,Z532/100*9.8*1/(AB532*6)*2*PI())</f>
        <v>0</v>
      </c>
      <c r="AE532" s="1">
        <f>IF(ISBLANK($C532),0,AD532/($C532/1000))</f>
        <v>0</v>
      </c>
      <c r="AH532" s="1">
        <f>IF(ISBLANK(AF532),0,AF532/100*9.8*1/(AG532*6)*2*PI())</f>
        <v>0</v>
      </c>
      <c r="AI532" s="1">
        <f>IF(ISBLANK($C532),0,AH532/($C532/1000))</f>
        <v>0</v>
      </c>
      <c r="AN532" s="1">
        <f>IF(ISBLANK(AJ532),0,AJ532/100*9.8*1/(AL532*6)*2*PI())</f>
        <v>0</v>
      </c>
      <c r="AO532" s="1">
        <f>IF(ISBLANK($C532),0,AN532/($C532/1000))</f>
        <v>0</v>
      </c>
      <c r="AT532" s="1">
        <f>IF(ISBLANK(AP532),0,AP532/100*9.8*1/(AR532*6)*2*PI())</f>
        <v>0</v>
      </c>
      <c r="AU532" s="1">
        <f>IF(ISBLANK($C532),0,AT532/($C532/1000))</f>
        <v>0</v>
      </c>
      <c r="AX532" s="1">
        <f>IF(ISBLANK(AV532),0,AV532/100*9.8*1/(AW532*6)*2*PI())</f>
        <v>0</v>
      </c>
      <c r="AY532" s="1">
        <f>IF(ISBLANK($C532),0,AX532/($C532/1000))</f>
        <v>0</v>
      </c>
      <c r="BB532" s="1">
        <f>IF(ISBLANK(AZ532),0,AZ532/100*9.8*1/(BA532*6)*2*PI())</f>
        <v>0</v>
      </c>
      <c r="BC532" s="1">
        <f>IF(ISBLANK($C532),0,BB532/($C532/1000))</f>
        <v>0</v>
      </c>
      <c r="BF532" s="1">
        <f>IF(ISBLANK(BD532),0,BD532/100*9.8*1/(BE532*6)*2*PI())</f>
        <v>0</v>
      </c>
      <c r="BG532" s="1">
        <f>IF(ISBLANK($C532),0,BF532/($C532/1000))</f>
        <v>0</v>
      </c>
      <c r="BL532" s="1">
        <f>IF(ISBLANK(BH532),0,BH532/100*9.8*1/(BJ532*6)*2*PI())</f>
        <v>0</v>
      </c>
      <c r="BM532" s="1">
        <f>IF(ISBLANK($C532),0,BL532/($C532/1000))</f>
        <v>0</v>
      </c>
      <c r="BP532" s="1">
        <f>IF(ISBLANK(BN532),0,BN532/100*9.8*1/(BO532*6)*2*PI())</f>
        <v>0</v>
      </c>
      <c r="BQ532" s="1">
        <f>IF(ISBLANK($C532),0,BP532/($C532/1000))</f>
        <v>0</v>
      </c>
    </row>
    <row r="533" spans="8:69" ht="13.5" customHeight="1">
      <c r="H533" s="1">
        <f>IF(ISBLANK(D533),0,D533/100*9.8*1/(F533*6)*2*PI())</f>
        <v>0</v>
      </c>
      <c r="I533" s="1">
        <f>IF(ISBLANK($C533),0,H533/($C533/1000))</f>
        <v>0</v>
      </c>
      <c r="M533" s="1"/>
      <c r="N533" s="1">
        <f>IF(ISBLANK(J533),0,J533/100*9.8*1/(L533*6)*2*PI())</f>
        <v>0</v>
      </c>
      <c r="O533" s="1">
        <f>IF(ISBLANK($C533),0,N533/($C533/1000))</f>
        <v>0</v>
      </c>
      <c r="P533" s="1"/>
      <c r="Q533" s="1"/>
      <c r="R533" s="1"/>
      <c r="S533" s="1"/>
      <c r="T533" s="1">
        <f>IF(ISBLANK(P533),0,P533/100*9.8*1/(R533*6)*2*PI())</f>
        <v>0</v>
      </c>
      <c r="U533" s="1">
        <f>IF(ISBLANK($C533),0,T533/($C533/1000))</f>
        <v>0</v>
      </c>
      <c r="X533" s="1">
        <f>IF(ISBLANK(V533),0,V533/100*9.8*1/(W533*6)*2*PI())</f>
        <v>0</v>
      </c>
      <c r="Y533" s="1">
        <f>IF(ISBLANK($C533),0,X533/($C533/1000))</f>
        <v>0</v>
      </c>
      <c r="AC533" s="1"/>
      <c r="AD533" s="1">
        <f>IF(ISBLANK(Z533),0,Z533/100*9.8*1/(AB533*6)*2*PI())</f>
        <v>0</v>
      </c>
      <c r="AE533" s="1">
        <f>IF(ISBLANK($C533),0,AD533/($C533/1000))</f>
        <v>0</v>
      </c>
      <c r="AH533" s="1">
        <f>IF(ISBLANK(AF533),0,AF533/100*9.8*1/(AG533*6)*2*PI())</f>
        <v>0</v>
      </c>
      <c r="AI533" s="1">
        <f>IF(ISBLANK($C533),0,AH533/($C533/1000))</f>
        <v>0</v>
      </c>
      <c r="AN533" s="1">
        <f>IF(ISBLANK(AJ533),0,AJ533/100*9.8*1/(AL533*6)*2*PI())</f>
        <v>0</v>
      </c>
      <c r="AO533" s="1">
        <f>IF(ISBLANK($C533),0,AN533/($C533/1000))</f>
        <v>0</v>
      </c>
      <c r="AT533" s="1">
        <f>IF(ISBLANK(AP533),0,AP533/100*9.8*1/(AR533*6)*2*PI())</f>
        <v>0</v>
      </c>
      <c r="AU533" s="1">
        <f>IF(ISBLANK($C533),0,AT533/($C533/1000))</f>
        <v>0</v>
      </c>
      <c r="AX533" s="1">
        <f>IF(ISBLANK(AV533),0,AV533/100*9.8*1/(AW533*6)*2*PI())</f>
        <v>0</v>
      </c>
      <c r="AY533" s="1">
        <f>IF(ISBLANK($C533),0,AX533/($C533/1000))</f>
        <v>0</v>
      </c>
      <c r="BB533" s="1">
        <f>IF(ISBLANK(AZ533),0,AZ533/100*9.8*1/(BA533*6)*2*PI())</f>
        <v>0</v>
      </c>
      <c r="BC533" s="1">
        <f>IF(ISBLANK($C533),0,BB533/($C533/1000))</f>
        <v>0</v>
      </c>
      <c r="BF533" s="1">
        <f>IF(ISBLANK(BD533),0,BD533/100*9.8*1/(BE533*6)*2*PI())</f>
        <v>0</v>
      </c>
      <c r="BG533" s="1">
        <f>IF(ISBLANK($C533),0,BF533/($C533/1000))</f>
        <v>0</v>
      </c>
      <c r="BL533" s="1">
        <f>IF(ISBLANK(BH533),0,BH533/100*9.8*1/(BJ533*6)*2*PI())</f>
        <v>0</v>
      </c>
      <c r="BM533" s="1">
        <f>IF(ISBLANK($C533),0,BL533/($C533/1000))</f>
        <v>0</v>
      </c>
      <c r="BP533" s="1">
        <f>IF(ISBLANK(BN533),0,BN533/100*9.8*1/(BO533*6)*2*PI())</f>
        <v>0</v>
      </c>
      <c r="BQ533" s="1">
        <f>IF(ISBLANK($C533),0,BP533/($C533/1000))</f>
        <v>0</v>
      </c>
    </row>
    <row r="534" spans="8:69" ht="13.5" customHeight="1">
      <c r="H534" s="1">
        <f>IF(ISBLANK(D534),0,D534/100*9.8*1/(F534*6)*2*PI())</f>
        <v>0</v>
      </c>
      <c r="I534" s="1">
        <f>IF(ISBLANK($C534),0,H534/($C534/1000))</f>
        <v>0</v>
      </c>
      <c r="M534" s="1"/>
      <c r="N534" s="1">
        <f>IF(ISBLANK(J534),0,J534/100*9.8*1/(L534*6)*2*PI())</f>
        <v>0</v>
      </c>
      <c r="O534" s="1">
        <f>IF(ISBLANK($C534),0,N534/($C534/1000))</f>
        <v>0</v>
      </c>
      <c r="P534" s="1"/>
      <c r="Q534" s="1"/>
      <c r="R534" s="1"/>
      <c r="S534" s="1"/>
      <c r="T534" s="1">
        <f>IF(ISBLANK(P534),0,P534/100*9.8*1/(R534*6)*2*PI())</f>
        <v>0</v>
      </c>
      <c r="U534" s="1">
        <f>IF(ISBLANK($C534),0,T534/($C534/1000))</f>
        <v>0</v>
      </c>
      <c r="X534" s="1">
        <f>IF(ISBLANK(V534),0,V534/100*9.8*1/(W534*6)*2*PI())</f>
        <v>0</v>
      </c>
      <c r="Y534" s="1">
        <f>IF(ISBLANK($C534),0,X534/($C534/1000))</f>
        <v>0</v>
      </c>
      <c r="AC534" s="1"/>
      <c r="AD534" s="1">
        <f>IF(ISBLANK(Z534),0,Z534/100*9.8*1/(AB534*6)*2*PI())</f>
        <v>0</v>
      </c>
      <c r="AE534" s="1">
        <f>IF(ISBLANK($C534),0,AD534/($C534/1000))</f>
        <v>0</v>
      </c>
      <c r="AH534" s="1">
        <f>IF(ISBLANK(AF534),0,AF534/100*9.8*1/(AG534*6)*2*PI())</f>
        <v>0</v>
      </c>
      <c r="AI534" s="1">
        <f>IF(ISBLANK($C534),0,AH534/($C534/1000))</f>
        <v>0</v>
      </c>
      <c r="AN534" s="1">
        <f>IF(ISBLANK(AJ534),0,AJ534/100*9.8*1/(AL534*6)*2*PI())</f>
        <v>0</v>
      </c>
      <c r="AO534" s="1">
        <f>IF(ISBLANK($C534),0,AN534/($C534/1000))</f>
        <v>0</v>
      </c>
      <c r="AT534" s="1">
        <f>IF(ISBLANK(AP534),0,AP534/100*9.8*1/(AR534*6)*2*PI())</f>
        <v>0</v>
      </c>
      <c r="AU534" s="1">
        <f>IF(ISBLANK($C534),0,AT534/($C534/1000))</f>
        <v>0</v>
      </c>
      <c r="AX534" s="1">
        <f>IF(ISBLANK(AV534),0,AV534/100*9.8*1/(AW534*6)*2*PI())</f>
        <v>0</v>
      </c>
      <c r="AY534" s="1">
        <f>IF(ISBLANK($C534),0,AX534/($C534/1000))</f>
        <v>0</v>
      </c>
      <c r="BB534" s="1">
        <f>IF(ISBLANK(AZ534),0,AZ534/100*9.8*1/(BA534*6)*2*PI())</f>
        <v>0</v>
      </c>
      <c r="BC534" s="1">
        <f>IF(ISBLANK($C534),0,BB534/($C534/1000))</f>
        <v>0</v>
      </c>
      <c r="BF534" s="1">
        <f>IF(ISBLANK(BD534),0,BD534/100*9.8*1/(BE534*6)*2*PI())</f>
        <v>0</v>
      </c>
      <c r="BG534" s="1">
        <f>IF(ISBLANK($C534),0,BF534/($C534/1000))</f>
        <v>0</v>
      </c>
      <c r="BL534" s="1">
        <f>IF(ISBLANK(BH534),0,BH534/100*9.8*1/(BJ534*6)*2*PI())</f>
        <v>0</v>
      </c>
      <c r="BM534" s="1">
        <f>IF(ISBLANK($C534),0,BL534/($C534/1000))</f>
        <v>0</v>
      </c>
      <c r="BP534" s="1">
        <f>IF(ISBLANK(BN534),0,BN534/100*9.8*1/(BO534*6)*2*PI())</f>
        <v>0</v>
      </c>
      <c r="BQ534" s="1">
        <f>IF(ISBLANK($C534),0,BP534/($C534/1000))</f>
        <v>0</v>
      </c>
    </row>
    <row r="535" spans="8:69" ht="13.5" customHeight="1">
      <c r="H535" s="1">
        <f>IF(ISBLANK(D535),0,D535/100*9.8*1/(F535*6)*2*PI())</f>
        <v>0</v>
      </c>
      <c r="I535" s="1">
        <f>IF(ISBLANK($C535),0,H535/($C535/1000))</f>
        <v>0</v>
      </c>
      <c r="M535" s="1"/>
      <c r="N535" s="1">
        <f>IF(ISBLANK(J535),0,J535/100*9.8*1/(L535*6)*2*PI())</f>
        <v>0</v>
      </c>
      <c r="O535" s="1">
        <f>IF(ISBLANK($C535),0,N535/($C535/1000))</f>
        <v>0</v>
      </c>
      <c r="P535" s="1"/>
      <c r="Q535" s="1"/>
      <c r="R535" s="1"/>
      <c r="S535" s="1"/>
      <c r="T535" s="1">
        <f>IF(ISBLANK(P535),0,P535/100*9.8*1/(R535*6)*2*PI())</f>
        <v>0</v>
      </c>
      <c r="U535" s="1">
        <f>IF(ISBLANK($C535),0,T535/($C535/1000))</f>
        <v>0</v>
      </c>
      <c r="X535" s="1">
        <f>IF(ISBLANK(V535),0,V535/100*9.8*1/(W535*6)*2*PI())</f>
        <v>0</v>
      </c>
      <c r="Y535" s="1">
        <f>IF(ISBLANK($C535),0,X535/($C535/1000))</f>
        <v>0</v>
      </c>
      <c r="AC535" s="1"/>
      <c r="AD535" s="1">
        <f>IF(ISBLANK(Z535),0,Z535/100*9.8*1/(AB535*6)*2*PI())</f>
        <v>0</v>
      </c>
      <c r="AE535" s="1">
        <f>IF(ISBLANK($C535),0,AD535/($C535/1000))</f>
        <v>0</v>
      </c>
      <c r="AH535" s="1">
        <f>IF(ISBLANK(AF535),0,AF535/100*9.8*1/(AG535*6)*2*PI())</f>
        <v>0</v>
      </c>
      <c r="AI535" s="1">
        <f>IF(ISBLANK($C535),0,AH535/($C535/1000))</f>
        <v>0</v>
      </c>
      <c r="AN535" s="1">
        <f>IF(ISBLANK(AJ535),0,AJ535/100*9.8*1/(AL535*6)*2*PI())</f>
        <v>0</v>
      </c>
      <c r="AO535" s="1">
        <f>IF(ISBLANK($C535),0,AN535/($C535/1000))</f>
        <v>0</v>
      </c>
      <c r="AT535" s="1">
        <f>IF(ISBLANK(AP535),0,AP535/100*9.8*1/(AR535*6)*2*PI())</f>
        <v>0</v>
      </c>
      <c r="AU535" s="1">
        <f>IF(ISBLANK($C535),0,AT535/($C535/1000))</f>
        <v>0</v>
      </c>
      <c r="AX535" s="1">
        <f>IF(ISBLANK(AV535),0,AV535/100*9.8*1/(AW535*6)*2*PI())</f>
        <v>0</v>
      </c>
      <c r="AY535" s="1">
        <f>IF(ISBLANK($C535),0,AX535/($C535/1000))</f>
        <v>0</v>
      </c>
      <c r="BB535" s="1">
        <f>IF(ISBLANK(AZ535),0,AZ535/100*9.8*1/(BA535*6)*2*PI())</f>
        <v>0</v>
      </c>
      <c r="BC535" s="1">
        <f>IF(ISBLANK($C535),0,BB535/($C535/1000))</f>
        <v>0</v>
      </c>
      <c r="BF535" s="1">
        <f>IF(ISBLANK(BD535),0,BD535/100*9.8*1/(BE535*6)*2*PI())</f>
        <v>0</v>
      </c>
      <c r="BG535" s="1">
        <f>IF(ISBLANK($C535),0,BF535/($C535/1000))</f>
        <v>0</v>
      </c>
      <c r="BL535" s="1">
        <f>IF(ISBLANK(BH535),0,BH535/100*9.8*1/(BJ535*6)*2*PI())</f>
        <v>0</v>
      </c>
      <c r="BM535" s="1">
        <f>IF(ISBLANK($C535),0,BL535/($C535/1000))</f>
        <v>0</v>
      </c>
      <c r="BP535" s="1">
        <f>IF(ISBLANK(BN535),0,BN535/100*9.8*1/(BO535*6)*2*PI())</f>
        <v>0</v>
      </c>
      <c r="BQ535" s="1">
        <f>IF(ISBLANK($C535),0,BP535/($C535/1000))</f>
        <v>0</v>
      </c>
    </row>
    <row r="536" spans="8:69" ht="13.5" customHeight="1">
      <c r="H536" s="1">
        <f>IF(ISBLANK(D536),0,D536/100*9.8*1/(F536*6)*2*PI())</f>
        <v>0</v>
      </c>
      <c r="I536" s="1">
        <f>IF(ISBLANK($C536),0,H536/($C536/1000))</f>
        <v>0</v>
      </c>
      <c r="M536" s="1"/>
      <c r="N536" s="1">
        <f>IF(ISBLANK(J536),0,J536/100*9.8*1/(L536*6)*2*PI())</f>
        <v>0</v>
      </c>
      <c r="O536" s="1">
        <f>IF(ISBLANK($C536),0,N536/($C536/1000))</f>
        <v>0</v>
      </c>
      <c r="P536" s="1"/>
      <c r="Q536" s="1"/>
      <c r="R536" s="1"/>
      <c r="S536" s="1"/>
      <c r="T536" s="1">
        <f>IF(ISBLANK(P536),0,P536/100*9.8*1/(R536*6)*2*PI())</f>
        <v>0</v>
      </c>
      <c r="U536" s="1">
        <f>IF(ISBLANK($C536),0,T536/($C536/1000))</f>
        <v>0</v>
      </c>
      <c r="X536" s="1">
        <f>IF(ISBLANK(V536),0,V536/100*9.8*1/(W536*6)*2*PI())</f>
        <v>0</v>
      </c>
      <c r="Y536" s="1">
        <f>IF(ISBLANK($C536),0,X536/($C536/1000))</f>
        <v>0</v>
      </c>
      <c r="AC536" s="1"/>
      <c r="AD536" s="1">
        <f>IF(ISBLANK(Z536),0,Z536/100*9.8*1/(AB536*6)*2*PI())</f>
        <v>0</v>
      </c>
      <c r="AE536" s="1">
        <f>IF(ISBLANK($C536),0,AD536/($C536/1000))</f>
        <v>0</v>
      </c>
      <c r="AH536" s="1">
        <f>IF(ISBLANK(AF536),0,AF536/100*9.8*1/(AG536*6)*2*PI())</f>
        <v>0</v>
      </c>
      <c r="AI536" s="1">
        <f>IF(ISBLANK($C536),0,AH536/($C536/1000))</f>
        <v>0</v>
      </c>
      <c r="AN536" s="1">
        <f>IF(ISBLANK(AJ536),0,AJ536/100*9.8*1/(AL536*6)*2*PI())</f>
        <v>0</v>
      </c>
      <c r="AO536" s="1">
        <f>IF(ISBLANK($C536),0,AN536/($C536/1000))</f>
        <v>0</v>
      </c>
      <c r="AT536" s="1">
        <f>IF(ISBLANK(AP536),0,AP536/100*9.8*1/(AR536*6)*2*PI())</f>
        <v>0</v>
      </c>
      <c r="AU536" s="1">
        <f>IF(ISBLANK($C536),0,AT536/($C536/1000))</f>
        <v>0</v>
      </c>
      <c r="AX536" s="1">
        <f>IF(ISBLANK(AV536),0,AV536/100*9.8*1/(AW536*6)*2*PI())</f>
        <v>0</v>
      </c>
      <c r="AY536" s="1">
        <f>IF(ISBLANK($C536),0,AX536/($C536/1000))</f>
        <v>0</v>
      </c>
      <c r="BB536" s="1">
        <f>IF(ISBLANK(AZ536),0,AZ536/100*9.8*1/(BA536*6)*2*PI())</f>
        <v>0</v>
      </c>
      <c r="BC536" s="1">
        <f>IF(ISBLANK($C536),0,BB536/($C536/1000))</f>
        <v>0</v>
      </c>
      <c r="BF536" s="1">
        <f>IF(ISBLANK(BD536),0,BD536/100*9.8*1/(BE536*6)*2*PI())</f>
        <v>0</v>
      </c>
      <c r="BG536" s="1">
        <f>IF(ISBLANK($C536),0,BF536/($C536/1000))</f>
        <v>0</v>
      </c>
      <c r="BL536" s="1">
        <f>IF(ISBLANK(BH536),0,BH536/100*9.8*1/(BJ536*6)*2*PI())</f>
        <v>0</v>
      </c>
      <c r="BM536" s="1">
        <f>IF(ISBLANK($C536),0,BL536/($C536/1000))</f>
        <v>0</v>
      </c>
      <c r="BP536" s="1">
        <f>IF(ISBLANK(BN536),0,BN536/100*9.8*1/(BO536*6)*2*PI())</f>
        <v>0</v>
      </c>
      <c r="BQ536" s="1">
        <f>IF(ISBLANK($C536),0,BP536/($C536/1000))</f>
        <v>0</v>
      </c>
    </row>
    <row r="537" spans="8:69" ht="13.5" customHeight="1">
      <c r="H537" s="1">
        <f>IF(ISBLANK(D537),0,D537/100*9.8*1/(F537*6)*2*PI())</f>
        <v>0</v>
      </c>
      <c r="I537" s="1">
        <f>IF(ISBLANK($C537),0,H537/($C537/1000))</f>
        <v>0</v>
      </c>
      <c r="M537" s="1"/>
      <c r="N537" s="1">
        <f>IF(ISBLANK(J537),0,J537/100*9.8*1/(L537*6)*2*PI())</f>
        <v>0</v>
      </c>
      <c r="O537" s="1">
        <f>IF(ISBLANK($C537),0,N537/($C537/1000))</f>
        <v>0</v>
      </c>
      <c r="P537" s="1"/>
      <c r="Q537" s="1"/>
      <c r="R537" s="1"/>
      <c r="S537" s="1"/>
      <c r="T537" s="1">
        <f>IF(ISBLANK(P537),0,P537/100*9.8*1/(R537*6)*2*PI())</f>
        <v>0</v>
      </c>
      <c r="U537" s="1">
        <f>IF(ISBLANK($C537),0,T537/($C537/1000))</f>
        <v>0</v>
      </c>
      <c r="X537" s="1">
        <f>IF(ISBLANK(V537),0,V537/100*9.8*1/(W537*6)*2*PI())</f>
        <v>0</v>
      </c>
      <c r="Y537" s="1">
        <f>IF(ISBLANK($C537),0,X537/($C537/1000))</f>
        <v>0</v>
      </c>
      <c r="AC537" s="1"/>
      <c r="AD537" s="1">
        <f>IF(ISBLANK(Z537),0,Z537/100*9.8*1/(AB537*6)*2*PI())</f>
        <v>0</v>
      </c>
      <c r="AE537" s="1">
        <f>IF(ISBLANK($C537),0,AD537/($C537/1000))</f>
        <v>0</v>
      </c>
      <c r="AH537" s="1">
        <f>IF(ISBLANK(AF537),0,AF537/100*9.8*1/(AG537*6)*2*PI())</f>
        <v>0</v>
      </c>
      <c r="AI537" s="1">
        <f>IF(ISBLANK($C537),0,AH537/($C537/1000))</f>
        <v>0</v>
      </c>
      <c r="AN537" s="1">
        <f>IF(ISBLANK(AJ537),0,AJ537/100*9.8*1/(AL537*6)*2*PI())</f>
        <v>0</v>
      </c>
      <c r="AO537" s="1">
        <f>IF(ISBLANK($C537),0,AN537/($C537/1000))</f>
        <v>0</v>
      </c>
      <c r="AT537" s="1">
        <f>IF(ISBLANK(AP537),0,AP537/100*9.8*1/(AR537*6)*2*PI())</f>
        <v>0</v>
      </c>
      <c r="AU537" s="1">
        <f>IF(ISBLANK($C537),0,AT537/($C537/1000))</f>
        <v>0</v>
      </c>
      <c r="AX537" s="1">
        <f>IF(ISBLANK(AV537),0,AV537/100*9.8*1/(AW537*6)*2*PI())</f>
        <v>0</v>
      </c>
      <c r="AY537" s="1">
        <f>IF(ISBLANK($C537),0,AX537/($C537/1000))</f>
        <v>0</v>
      </c>
      <c r="BB537" s="1">
        <f>IF(ISBLANK(AZ537),0,AZ537/100*9.8*1/(BA537*6)*2*PI())</f>
        <v>0</v>
      </c>
      <c r="BC537" s="1">
        <f>IF(ISBLANK($C537),0,BB537/($C537/1000))</f>
        <v>0</v>
      </c>
      <c r="BF537" s="1">
        <f>IF(ISBLANK(BD537),0,BD537/100*9.8*1/(BE537*6)*2*PI())</f>
        <v>0</v>
      </c>
      <c r="BG537" s="1">
        <f>IF(ISBLANK($C537),0,BF537/($C537/1000))</f>
        <v>0</v>
      </c>
      <c r="BL537" s="1">
        <f>IF(ISBLANK(BH537),0,BH537/100*9.8*1/(BJ537*6)*2*PI())</f>
        <v>0</v>
      </c>
      <c r="BM537" s="1">
        <f>IF(ISBLANK($C537),0,BL537/($C537/1000))</f>
        <v>0</v>
      </c>
      <c r="BP537" s="1">
        <f>IF(ISBLANK(BN537),0,BN537/100*9.8*1/(BO537*6)*2*PI())</f>
        <v>0</v>
      </c>
      <c r="BQ537" s="1">
        <f>IF(ISBLANK($C537),0,BP537/($C537/1000))</f>
        <v>0</v>
      </c>
    </row>
    <row r="538" spans="8:69" ht="13.5" customHeight="1">
      <c r="H538" s="1">
        <f>IF(ISBLANK(D538),0,D538/100*9.8*1/(F538*6)*2*PI())</f>
        <v>0</v>
      </c>
      <c r="I538" s="1">
        <f>IF(ISBLANK($C538),0,H538/($C538/1000))</f>
        <v>0</v>
      </c>
      <c r="M538" s="1"/>
      <c r="N538" s="1">
        <f>IF(ISBLANK(J538),0,J538/100*9.8*1/(L538*6)*2*PI())</f>
        <v>0</v>
      </c>
      <c r="O538" s="1">
        <f>IF(ISBLANK($C538),0,N538/($C538/1000))</f>
        <v>0</v>
      </c>
      <c r="P538" s="1"/>
      <c r="Q538" s="1"/>
      <c r="R538" s="1"/>
      <c r="S538" s="1"/>
      <c r="T538" s="1">
        <f>IF(ISBLANK(P538),0,P538/100*9.8*1/(R538*6)*2*PI())</f>
        <v>0</v>
      </c>
      <c r="U538" s="1">
        <f>IF(ISBLANK($C538),0,T538/($C538/1000))</f>
        <v>0</v>
      </c>
      <c r="X538" s="1">
        <f>IF(ISBLANK(V538),0,V538/100*9.8*1/(W538*6)*2*PI())</f>
        <v>0</v>
      </c>
      <c r="Y538" s="1">
        <f>IF(ISBLANK($C538),0,X538/($C538/1000))</f>
        <v>0</v>
      </c>
      <c r="AC538" s="1"/>
      <c r="AD538" s="1">
        <f>IF(ISBLANK(Z538),0,Z538/100*9.8*1/(AB538*6)*2*PI())</f>
        <v>0</v>
      </c>
      <c r="AE538" s="1">
        <f>IF(ISBLANK($C538),0,AD538/($C538/1000))</f>
        <v>0</v>
      </c>
      <c r="AH538" s="1">
        <f>IF(ISBLANK(AF538),0,AF538/100*9.8*1/(AG538*6)*2*PI())</f>
        <v>0</v>
      </c>
      <c r="AI538" s="1">
        <f>IF(ISBLANK($C538),0,AH538/($C538/1000))</f>
        <v>0</v>
      </c>
      <c r="AN538" s="1">
        <f>IF(ISBLANK(AJ538),0,AJ538/100*9.8*1/(AL538*6)*2*PI())</f>
        <v>0</v>
      </c>
      <c r="AO538" s="1">
        <f>IF(ISBLANK($C538),0,AN538/($C538/1000))</f>
        <v>0</v>
      </c>
      <c r="AT538" s="1">
        <f>IF(ISBLANK(AP538),0,AP538/100*9.8*1/(AR538*6)*2*PI())</f>
        <v>0</v>
      </c>
      <c r="AU538" s="1">
        <f>IF(ISBLANK($C538),0,AT538/($C538/1000))</f>
        <v>0</v>
      </c>
      <c r="AX538" s="1">
        <f>IF(ISBLANK(AV538),0,AV538/100*9.8*1/(AW538*6)*2*PI())</f>
        <v>0</v>
      </c>
      <c r="AY538" s="1">
        <f>IF(ISBLANK($C538),0,AX538/($C538/1000))</f>
        <v>0</v>
      </c>
      <c r="BB538" s="1">
        <f>IF(ISBLANK(AZ538),0,AZ538/100*9.8*1/(BA538*6)*2*PI())</f>
        <v>0</v>
      </c>
      <c r="BC538" s="1">
        <f>IF(ISBLANK($C538),0,BB538/($C538/1000))</f>
        <v>0</v>
      </c>
      <c r="BF538" s="1">
        <f>IF(ISBLANK(BD538),0,BD538/100*9.8*1/(BE538*6)*2*PI())</f>
        <v>0</v>
      </c>
      <c r="BG538" s="1">
        <f>IF(ISBLANK($C538),0,BF538/($C538/1000))</f>
        <v>0</v>
      </c>
      <c r="BL538" s="1">
        <f>IF(ISBLANK(BH538),0,BH538/100*9.8*1/(BJ538*6)*2*PI())</f>
        <v>0</v>
      </c>
      <c r="BM538" s="1">
        <f>IF(ISBLANK($C538),0,BL538/($C538/1000))</f>
        <v>0</v>
      </c>
      <c r="BP538" s="1">
        <f>IF(ISBLANK(BN538),0,BN538/100*9.8*1/(BO538*6)*2*PI())</f>
        <v>0</v>
      </c>
      <c r="BQ538" s="1">
        <f>IF(ISBLANK($C538),0,BP538/($C538/1000))</f>
        <v>0</v>
      </c>
    </row>
    <row r="539" spans="8:69" ht="13.5" customHeight="1">
      <c r="H539" s="1">
        <f>IF(ISBLANK(D539),0,D539/100*9.8*1/(F539*6)*2*PI())</f>
        <v>0</v>
      </c>
      <c r="I539" s="1">
        <f>IF(ISBLANK($C539),0,H539/($C539/1000))</f>
        <v>0</v>
      </c>
      <c r="M539" s="1"/>
      <c r="N539" s="1">
        <f>IF(ISBLANK(J539),0,J539/100*9.8*1/(L539*6)*2*PI())</f>
        <v>0</v>
      </c>
      <c r="O539" s="1">
        <f>IF(ISBLANK($C539),0,N539/($C539/1000))</f>
        <v>0</v>
      </c>
      <c r="P539" s="1"/>
      <c r="Q539" s="1"/>
      <c r="R539" s="1"/>
      <c r="S539" s="1"/>
      <c r="T539" s="1">
        <f>IF(ISBLANK(P539),0,P539/100*9.8*1/(R539*6)*2*PI())</f>
        <v>0</v>
      </c>
      <c r="U539" s="1">
        <f>IF(ISBLANK($C539),0,T539/($C539/1000))</f>
        <v>0</v>
      </c>
      <c r="X539" s="1">
        <f>IF(ISBLANK(V539),0,V539/100*9.8*1/(W539*6)*2*PI())</f>
        <v>0</v>
      </c>
      <c r="Y539" s="1">
        <f>IF(ISBLANK($C539),0,X539/($C539/1000))</f>
        <v>0</v>
      </c>
      <c r="AC539" s="1"/>
      <c r="AD539" s="1">
        <f>IF(ISBLANK(Z539),0,Z539/100*9.8*1/(AB539*6)*2*PI())</f>
        <v>0</v>
      </c>
      <c r="AE539" s="1">
        <f>IF(ISBLANK($C539),0,AD539/($C539/1000))</f>
        <v>0</v>
      </c>
      <c r="AH539" s="1">
        <f>IF(ISBLANK(AF539),0,AF539/100*9.8*1/(AG539*6)*2*PI())</f>
        <v>0</v>
      </c>
      <c r="AI539" s="1">
        <f>IF(ISBLANK($C539),0,AH539/($C539/1000))</f>
        <v>0</v>
      </c>
      <c r="AN539" s="1">
        <f>IF(ISBLANK(AJ539),0,AJ539/100*9.8*1/(AL539*6)*2*PI())</f>
        <v>0</v>
      </c>
      <c r="AO539" s="1">
        <f>IF(ISBLANK($C539),0,AN539/($C539/1000))</f>
        <v>0</v>
      </c>
      <c r="AT539" s="1">
        <f>IF(ISBLANK(AP539),0,AP539/100*9.8*1/(AR539*6)*2*PI())</f>
        <v>0</v>
      </c>
      <c r="AU539" s="1">
        <f>IF(ISBLANK($C539),0,AT539/($C539/1000))</f>
        <v>0</v>
      </c>
      <c r="AX539" s="1">
        <f>IF(ISBLANK(AV539),0,AV539/100*9.8*1/(AW539*6)*2*PI())</f>
        <v>0</v>
      </c>
      <c r="AY539" s="1">
        <f>IF(ISBLANK($C539),0,AX539/($C539/1000))</f>
        <v>0</v>
      </c>
      <c r="BB539" s="1">
        <f>IF(ISBLANK(AZ539),0,AZ539/100*9.8*1/(BA539*6)*2*PI())</f>
        <v>0</v>
      </c>
      <c r="BC539" s="1">
        <f>IF(ISBLANK($C539),0,BB539/($C539/1000))</f>
        <v>0</v>
      </c>
      <c r="BF539" s="1">
        <f>IF(ISBLANK(BD539),0,BD539/100*9.8*1/(BE539*6)*2*PI())</f>
        <v>0</v>
      </c>
      <c r="BG539" s="1">
        <f>IF(ISBLANK($C539),0,BF539/($C539/1000))</f>
        <v>0</v>
      </c>
      <c r="BL539" s="1">
        <f>IF(ISBLANK(BH539),0,BH539/100*9.8*1/(BJ539*6)*2*PI())</f>
        <v>0</v>
      </c>
      <c r="BM539" s="1">
        <f>IF(ISBLANK($C539),0,BL539/($C539/1000))</f>
        <v>0</v>
      </c>
      <c r="BP539" s="1">
        <f>IF(ISBLANK(BN539),0,BN539/100*9.8*1/(BO539*6)*2*PI())</f>
        <v>0</v>
      </c>
      <c r="BQ539" s="1">
        <f>IF(ISBLANK($C539),0,BP539/($C539/1000))</f>
        <v>0</v>
      </c>
    </row>
    <row r="540" spans="8:69" ht="13.5" customHeight="1">
      <c r="H540" s="1">
        <f>IF(ISBLANK(D540),0,D540/100*9.8*1/(F540*6)*2*PI())</f>
        <v>0</v>
      </c>
      <c r="I540" s="1">
        <f>IF(ISBLANK($C540),0,H540/($C540/1000))</f>
        <v>0</v>
      </c>
      <c r="M540" s="1"/>
      <c r="N540" s="1">
        <f>IF(ISBLANK(J540),0,J540/100*9.8*1/(L540*6)*2*PI())</f>
        <v>0</v>
      </c>
      <c r="O540" s="1">
        <f>IF(ISBLANK($C540),0,N540/($C540/1000))</f>
        <v>0</v>
      </c>
      <c r="P540" s="1"/>
      <c r="Q540" s="1"/>
      <c r="R540" s="1"/>
      <c r="S540" s="1"/>
      <c r="T540" s="1">
        <f>IF(ISBLANK(P540),0,P540/100*9.8*1/(R540*6)*2*PI())</f>
        <v>0</v>
      </c>
      <c r="U540" s="1">
        <f>IF(ISBLANK($C540),0,T540/($C540/1000))</f>
        <v>0</v>
      </c>
      <c r="X540" s="1">
        <f>IF(ISBLANK(V540),0,V540/100*9.8*1/(W540*6)*2*PI())</f>
        <v>0</v>
      </c>
      <c r="Y540" s="1">
        <f>IF(ISBLANK($C540),0,X540/($C540/1000))</f>
        <v>0</v>
      </c>
      <c r="AC540" s="1"/>
      <c r="AD540" s="1">
        <f>IF(ISBLANK(Z540),0,Z540/100*9.8*1/(AB540*6)*2*PI())</f>
        <v>0</v>
      </c>
      <c r="AE540" s="1">
        <f>IF(ISBLANK($C540),0,AD540/($C540/1000))</f>
        <v>0</v>
      </c>
      <c r="AH540" s="1">
        <f>IF(ISBLANK(AF540),0,AF540/100*9.8*1/(AG540*6)*2*PI())</f>
        <v>0</v>
      </c>
      <c r="AI540" s="1">
        <f>IF(ISBLANK($C540),0,AH540/($C540/1000))</f>
        <v>0</v>
      </c>
      <c r="AN540" s="1">
        <f>IF(ISBLANK(AJ540),0,AJ540/100*9.8*1/(AL540*6)*2*PI())</f>
        <v>0</v>
      </c>
      <c r="AO540" s="1">
        <f>IF(ISBLANK($C540),0,AN540/($C540/1000))</f>
        <v>0</v>
      </c>
      <c r="AT540" s="1">
        <f>IF(ISBLANK(AP540),0,AP540/100*9.8*1/(AR540*6)*2*PI())</f>
        <v>0</v>
      </c>
      <c r="AU540" s="1">
        <f>IF(ISBLANK($C540),0,AT540/($C540/1000))</f>
        <v>0</v>
      </c>
      <c r="AX540" s="1">
        <f>IF(ISBLANK(AV540),0,AV540/100*9.8*1/(AW540*6)*2*PI())</f>
        <v>0</v>
      </c>
      <c r="AY540" s="1">
        <f>IF(ISBLANK($C540),0,AX540/($C540/1000))</f>
        <v>0</v>
      </c>
      <c r="BB540" s="1">
        <f>IF(ISBLANK(AZ540),0,AZ540/100*9.8*1/(BA540*6)*2*PI())</f>
        <v>0</v>
      </c>
      <c r="BC540" s="1">
        <f>IF(ISBLANK($C540),0,BB540/($C540/1000))</f>
        <v>0</v>
      </c>
      <c r="BF540" s="1">
        <f>IF(ISBLANK(BD540),0,BD540/100*9.8*1/(BE540*6)*2*PI())</f>
        <v>0</v>
      </c>
      <c r="BG540" s="1">
        <f>IF(ISBLANK($C540),0,BF540/($C540/1000))</f>
        <v>0</v>
      </c>
      <c r="BL540" s="1">
        <f>IF(ISBLANK(BH540),0,BH540/100*9.8*1/(BJ540*6)*2*PI())</f>
        <v>0</v>
      </c>
      <c r="BM540" s="1">
        <f>IF(ISBLANK($C540),0,BL540/($C540/1000))</f>
        <v>0</v>
      </c>
      <c r="BP540" s="1">
        <f>IF(ISBLANK(BN540),0,BN540/100*9.8*1/(BO540*6)*2*PI())</f>
        <v>0</v>
      </c>
      <c r="BQ540" s="1">
        <f>IF(ISBLANK($C540),0,BP540/($C540/1000))</f>
        <v>0</v>
      </c>
    </row>
    <row r="541" spans="8:69" ht="13.5" customHeight="1">
      <c r="H541" s="1">
        <f>IF(ISBLANK(D541),0,D541/100*9.8*1/(F541*6)*2*PI())</f>
        <v>0</v>
      </c>
      <c r="I541" s="1">
        <f>IF(ISBLANK($C541),0,H541/($C541/1000))</f>
        <v>0</v>
      </c>
      <c r="M541" s="1"/>
      <c r="N541" s="1">
        <f>IF(ISBLANK(J541),0,J541/100*9.8*1/(L541*6)*2*PI())</f>
        <v>0</v>
      </c>
      <c r="O541" s="1">
        <f>IF(ISBLANK($C541),0,N541/($C541/1000))</f>
        <v>0</v>
      </c>
      <c r="P541" s="1"/>
      <c r="Q541" s="1"/>
      <c r="R541" s="1"/>
      <c r="S541" s="1"/>
      <c r="T541" s="1">
        <f>IF(ISBLANK(P541),0,P541/100*9.8*1/(R541*6)*2*PI())</f>
        <v>0</v>
      </c>
      <c r="U541" s="1">
        <f>IF(ISBLANK($C541),0,T541/($C541/1000))</f>
        <v>0</v>
      </c>
      <c r="X541" s="1">
        <f>IF(ISBLANK(V541),0,V541/100*9.8*1/(W541*6)*2*PI())</f>
        <v>0</v>
      </c>
      <c r="Y541" s="1">
        <f>IF(ISBLANK($C541),0,X541/($C541/1000))</f>
        <v>0</v>
      </c>
      <c r="AC541" s="1"/>
      <c r="AD541" s="1">
        <f>IF(ISBLANK(Z541),0,Z541/100*9.8*1/(AB541*6)*2*PI())</f>
        <v>0</v>
      </c>
      <c r="AE541" s="1">
        <f>IF(ISBLANK($C541),0,AD541/($C541/1000))</f>
        <v>0</v>
      </c>
      <c r="AH541" s="1">
        <f>IF(ISBLANK(AF541),0,AF541/100*9.8*1/(AG541*6)*2*PI())</f>
        <v>0</v>
      </c>
      <c r="AI541" s="1">
        <f>IF(ISBLANK($C541),0,AH541/($C541/1000))</f>
        <v>0</v>
      </c>
      <c r="AN541" s="1">
        <f>IF(ISBLANK(AJ541),0,AJ541/100*9.8*1/(AL541*6)*2*PI())</f>
        <v>0</v>
      </c>
      <c r="AO541" s="1">
        <f>IF(ISBLANK($C541),0,AN541/($C541/1000))</f>
        <v>0</v>
      </c>
      <c r="AT541" s="1">
        <f>IF(ISBLANK(AP541),0,AP541/100*9.8*1/(AR541*6)*2*PI())</f>
        <v>0</v>
      </c>
      <c r="AU541" s="1">
        <f>IF(ISBLANK($C541),0,AT541/($C541/1000))</f>
        <v>0</v>
      </c>
      <c r="AX541" s="1">
        <f>IF(ISBLANK(AV541),0,AV541/100*9.8*1/(AW541*6)*2*PI())</f>
        <v>0</v>
      </c>
      <c r="AY541" s="1">
        <f>IF(ISBLANK($C541),0,AX541/($C541/1000))</f>
        <v>0</v>
      </c>
      <c r="BB541" s="1">
        <f>IF(ISBLANK(AZ541),0,AZ541/100*9.8*1/(BA541*6)*2*PI())</f>
        <v>0</v>
      </c>
      <c r="BC541" s="1">
        <f>IF(ISBLANK($C541),0,BB541/($C541/1000))</f>
        <v>0</v>
      </c>
      <c r="BF541" s="1">
        <f>IF(ISBLANK(BD541),0,BD541/100*9.8*1/(BE541*6)*2*PI())</f>
        <v>0</v>
      </c>
      <c r="BG541" s="1">
        <f>IF(ISBLANK($C541),0,BF541/($C541/1000))</f>
        <v>0</v>
      </c>
      <c r="BL541" s="1">
        <f>IF(ISBLANK(BH541),0,BH541/100*9.8*1/(BJ541*6)*2*PI())</f>
        <v>0</v>
      </c>
      <c r="BM541" s="1">
        <f>IF(ISBLANK($C541),0,BL541/($C541/1000))</f>
        <v>0</v>
      </c>
      <c r="BP541" s="1">
        <f>IF(ISBLANK(BN541),0,BN541/100*9.8*1/(BO541*6)*2*PI())</f>
        <v>0</v>
      </c>
      <c r="BQ541" s="1">
        <f>IF(ISBLANK($C541),0,BP541/($C541/1000))</f>
        <v>0</v>
      </c>
    </row>
    <row r="542" spans="8:69" ht="13.5" customHeight="1">
      <c r="H542" s="1">
        <f>IF(ISBLANK(D542),0,D542/100*9.8*1/(F542*6)*2*PI())</f>
        <v>0</v>
      </c>
      <c r="I542" s="1">
        <f>IF(ISBLANK($C542),0,H542/($C542/1000))</f>
        <v>0</v>
      </c>
      <c r="M542" s="1"/>
      <c r="N542" s="1">
        <f>IF(ISBLANK(J542),0,J542/100*9.8*1/(L542*6)*2*PI())</f>
        <v>0</v>
      </c>
      <c r="O542" s="1">
        <f>IF(ISBLANK($C542),0,N542/($C542/1000))</f>
        <v>0</v>
      </c>
      <c r="P542" s="1"/>
      <c r="Q542" s="1"/>
      <c r="R542" s="1"/>
      <c r="S542" s="1"/>
      <c r="T542" s="1">
        <f>IF(ISBLANK(P542),0,P542/100*9.8*1/(R542*6)*2*PI())</f>
        <v>0</v>
      </c>
      <c r="U542" s="1">
        <f>IF(ISBLANK($C542),0,T542/($C542/1000))</f>
        <v>0</v>
      </c>
      <c r="X542" s="1">
        <f>IF(ISBLANK(V542),0,V542/100*9.8*1/(W542*6)*2*PI())</f>
        <v>0</v>
      </c>
      <c r="Y542" s="1">
        <f>IF(ISBLANK($C542),0,X542/($C542/1000))</f>
        <v>0</v>
      </c>
      <c r="AC542" s="1"/>
      <c r="AD542" s="1">
        <f>IF(ISBLANK(Z542),0,Z542/100*9.8*1/(AB542*6)*2*PI())</f>
        <v>0</v>
      </c>
      <c r="AE542" s="1">
        <f>IF(ISBLANK($C542),0,AD542/($C542/1000))</f>
        <v>0</v>
      </c>
      <c r="AH542" s="1">
        <f>IF(ISBLANK(AF542),0,AF542/100*9.8*1/(AG542*6)*2*PI())</f>
        <v>0</v>
      </c>
      <c r="AI542" s="1">
        <f>IF(ISBLANK($C542),0,AH542/($C542/1000))</f>
        <v>0</v>
      </c>
      <c r="AN542" s="1">
        <f>IF(ISBLANK(AJ542),0,AJ542/100*9.8*1/(AL542*6)*2*PI())</f>
        <v>0</v>
      </c>
      <c r="AO542" s="1">
        <f>IF(ISBLANK($C542),0,AN542/($C542/1000))</f>
        <v>0</v>
      </c>
      <c r="AT542" s="1">
        <f>IF(ISBLANK(AP542),0,AP542/100*9.8*1/(AR542*6)*2*PI())</f>
        <v>0</v>
      </c>
      <c r="AU542" s="1">
        <f>IF(ISBLANK($C542),0,AT542/($C542/1000))</f>
        <v>0</v>
      </c>
      <c r="AX542" s="1">
        <f>IF(ISBLANK(AV542),0,AV542/100*9.8*1/(AW542*6)*2*PI())</f>
        <v>0</v>
      </c>
      <c r="AY542" s="1">
        <f>IF(ISBLANK($C542),0,AX542/($C542/1000))</f>
        <v>0</v>
      </c>
      <c r="BB542" s="1">
        <f>IF(ISBLANK(AZ542),0,AZ542/100*9.8*1/(BA542*6)*2*PI())</f>
        <v>0</v>
      </c>
      <c r="BC542" s="1">
        <f>IF(ISBLANK($C542),0,BB542/($C542/1000))</f>
        <v>0</v>
      </c>
      <c r="BF542" s="1">
        <f>IF(ISBLANK(BD542),0,BD542/100*9.8*1/(BE542*6)*2*PI())</f>
        <v>0</v>
      </c>
      <c r="BG542" s="1">
        <f>IF(ISBLANK($C542),0,BF542/($C542/1000))</f>
        <v>0</v>
      </c>
      <c r="BL542" s="1">
        <f>IF(ISBLANK(BH542),0,BH542/100*9.8*1/(BJ542*6)*2*PI())</f>
        <v>0</v>
      </c>
      <c r="BM542" s="1">
        <f>IF(ISBLANK($C542),0,BL542/($C542/1000))</f>
        <v>0</v>
      </c>
      <c r="BP542" s="1">
        <f>IF(ISBLANK(BN542),0,BN542/100*9.8*1/(BO542*6)*2*PI())</f>
        <v>0</v>
      </c>
      <c r="BQ542" s="1">
        <f>IF(ISBLANK($C542),0,BP542/($C542/1000))</f>
        <v>0</v>
      </c>
    </row>
    <row r="543" spans="8:69" ht="13.5" customHeight="1">
      <c r="H543" s="1">
        <f>IF(ISBLANK(D543),0,D543/100*9.8*1/(F543*6)*2*PI())</f>
        <v>0</v>
      </c>
      <c r="I543" s="1">
        <f>IF(ISBLANK($C543),0,H543/($C543/1000))</f>
        <v>0</v>
      </c>
      <c r="M543" s="1"/>
      <c r="N543" s="1">
        <f>IF(ISBLANK(J543),0,J543/100*9.8*1/(L543*6)*2*PI())</f>
        <v>0</v>
      </c>
      <c r="O543" s="1">
        <f>IF(ISBLANK($C543),0,N543/($C543/1000))</f>
        <v>0</v>
      </c>
      <c r="P543" s="1"/>
      <c r="Q543" s="1"/>
      <c r="R543" s="1"/>
      <c r="S543" s="1"/>
      <c r="T543" s="1">
        <f>IF(ISBLANK(P543),0,P543/100*9.8*1/(R543*6)*2*PI())</f>
        <v>0</v>
      </c>
      <c r="U543" s="1">
        <f>IF(ISBLANK($C543),0,T543/($C543/1000))</f>
        <v>0</v>
      </c>
      <c r="X543" s="1">
        <f>IF(ISBLANK(V543),0,V543/100*9.8*1/(W543*6)*2*PI())</f>
        <v>0</v>
      </c>
      <c r="Y543" s="1">
        <f>IF(ISBLANK($C543),0,X543/($C543/1000))</f>
        <v>0</v>
      </c>
      <c r="AC543" s="1"/>
      <c r="AD543" s="1">
        <f>IF(ISBLANK(Z543),0,Z543/100*9.8*1/(AB543*6)*2*PI())</f>
        <v>0</v>
      </c>
      <c r="AE543" s="1">
        <f>IF(ISBLANK($C543),0,AD543/($C543/1000))</f>
        <v>0</v>
      </c>
      <c r="AH543" s="1">
        <f>IF(ISBLANK(AF543),0,AF543/100*9.8*1/(AG543*6)*2*PI())</f>
        <v>0</v>
      </c>
      <c r="AI543" s="1">
        <f>IF(ISBLANK($C543),0,AH543/($C543/1000))</f>
        <v>0</v>
      </c>
      <c r="AN543" s="1">
        <f>IF(ISBLANK(AJ543),0,AJ543/100*9.8*1/(AL543*6)*2*PI())</f>
        <v>0</v>
      </c>
      <c r="AO543" s="1">
        <f>IF(ISBLANK($C543),0,AN543/($C543/1000))</f>
        <v>0</v>
      </c>
      <c r="AT543" s="1">
        <f>IF(ISBLANK(AP543),0,AP543/100*9.8*1/(AR543*6)*2*PI())</f>
        <v>0</v>
      </c>
      <c r="AU543" s="1">
        <f>IF(ISBLANK($C543),0,AT543/($C543/1000))</f>
        <v>0</v>
      </c>
      <c r="AX543" s="1">
        <f>IF(ISBLANK(AV543),0,AV543/100*9.8*1/(AW543*6)*2*PI())</f>
        <v>0</v>
      </c>
      <c r="AY543" s="1">
        <f>IF(ISBLANK($C543),0,AX543/($C543/1000))</f>
        <v>0</v>
      </c>
      <c r="BB543" s="1">
        <f>IF(ISBLANK(AZ543),0,AZ543/100*9.8*1/(BA543*6)*2*PI())</f>
        <v>0</v>
      </c>
      <c r="BC543" s="1">
        <f>IF(ISBLANK($C543),0,BB543/($C543/1000))</f>
        <v>0</v>
      </c>
      <c r="BF543" s="1">
        <f>IF(ISBLANK(BD543),0,BD543/100*9.8*1/(BE543*6)*2*PI())</f>
        <v>0</v>
      </c>
      <c r="BG543" s="1">
        <f>IF(ISBLANK($C543),0,BF543/($C543/1000))</f>
        <v>0</v>
      </c>
      <c r="BL543" s="1">
        <f>IF(ISBLANK(BH543),0,BH543/100*9.8*1/(BJ543*6)*2*PI())</f>
        <v>0</v>
      </c>
      <c r="BM543" s="1">
        <f>IF(ISBLANK($C543),0,BL543/($C543/1000))</f>
        <v>0</v>
      </c>
      <c r="BP543" s="1">
        <f>IF(ISBLANK(BN543),0,BN543/100*9.8*1/(BO543*6)*2*PI())</f>
        <v>0</v>
      </c>
      <c r="BQ543" s="1">
        <f>IF(ISBLANK($C543),0,BP543/($C543/1000))</f>
        <v>0</v>
      </c>
    </row>
    <row r="544" spans="8:69" ht="13.5" customHeight="1">
      <c r="H544" s="1">
        <f>IF(ISBLANK(D544),0,D544/100*9.8*1/(F544*6)*2*PI())</f>
        <v>0</v>
      </c>
      <c r="I544" s="1">
        <f>IF(ISBLANK($C544),0,H544/($C544/1000))</f>
        <v>0</v>
      </c>
      <c r="M544" s="1"/>
      <c r="N544" s="1">
        <f>IF(ISBLANK(J544),0,J544/100*9.8*1/(L544*6)*2*PI())</f>
        <v>0</v>
      </c>
      <c r="O544" s="1">
        <f>IF(ISBLANK($C544),0,N544/($C544/1000))</f>
        <v>0</v>
      </c>
      <c r="P544" s="1"/>
      <c r="Q544" s="1"/>
      <c r="R544" s="1"/>
      <c r="S544" s="1"/>
      <c r="T544" s="1">
        <f>IF(ISBLANK(P544),0,P544/100*9.8*1/(R544*6)*2*PI())</f>
        <v>0</v>
      </c>
      <c r="U544" s="1">
        <f>IF(ISBLANK($C544),0,T544/($C544/1000))</f>
        <v>0</v>
      </c>
      <c r="X544" s="1">
        <f>IF(ISBLANK(V544),0,V544/100*9.8*1/(W544*6)*2*PI())</f>
        <v>0</v>
      </c>
      <c r="Y544" s="1">
        <f>IF(ISBLANK($C544),0,X544/($C544/1000))</f>
        <v>0</v>
      </c>
      <c r="AC544" s="1"/>
      <c r="AD544" s="1">
        <f>IF(ISBLANK(Z544),0,Z544/100*9.8*1/(AB544*6)*2*PI())</f>
        <v>0</v>
      </c>
      <c r="AE544" s="1">
        <f>IF(ISBLANK($C544),0,AD544/($C544/1000))</f>
        <v>0</v>
      </c>
      <c r="AH544" s="1">
        <f>IF(ISBLANK(AF544),0,AF544/100*9.8*1/(AG544*6)*2*PI())</f>
        <v>0</v>
      </c>
      <c r="AI544" s="1">
        <f>IF(ISBLANK($C544),0,AH544/($C544/1000))</f>
        <v>0</v>
      </c>
      <c r="AN544" s="1">
        <f>IF(ISBLANK(AJ544),0,AJ544/100*9.8*1/(AL544*6)*2*PI())</f>
        <v>0</v>
      </c>
      <c r="AO544" s="1">
        <f>IF(ISBLANK($C544),0,AN544/($C544/1000))</f>
        <v>0</v>
      </c>
      <c r="AT544" s="1">
        <f>IF(ISBLANK(AP544),0,AP544/100*9.8*1/(AR544*6)*2*PI())</f>
        <v>0</v>
      </c>
      <c r="AU544" s="1">
        <f>IF(ISBLANK($C544),0,AT544/($C544/1000))</f>
        <v>0</v>
      </c>
      <c r="AX544" s="1">
        <f>IF(ISBLANK(AV544),0,AV544/100*9.8*1/(AW544*6)*2*PI())</f>
        <v>0</v>
      </c>
      <c r="AY544" s="1">
        <f>IF(ISBLANK($C544),0,AX544/($C544/1000))</f>
        <v>0</v>
      </c>
      <c r="BB544" s="1">
        <f>IF(ISBLANK(AZ544),0,AZ544/100*9.8*1/(BA544*6)*2*PI())</f>
        <v>0</v>
      </c>
      <c r="BC544" s="1">
        <f>IF(ISBLANK($C544),0,BB544/($C544/1000))</f>
        <v>0</v>
      </c>
      <c r="BF544" s="1">
        <f>IF(ISBLANK(BD544),0,BD544/100*9.8*1/(BE544*6)*2*PI())</f>
        <v>0</v>
      </c>
      <c r="BG544" s="1">
        <f>IF(ISBLANK($C544),0,BF544/($C544/1000))</f>
        <v>0</v>
      </c>
      <c r="BL544" s="1">
        <f>IF(ISBLANK(BH544),0,BH544/100*9.8*1/(BJ544*6)*2*PI())</f>
        <v>0</v>
      </c>
      <c r="BM544" s="1">
        <f>IF(ISBLANK($C544),0,BL544/($C544/1000))</f>
        <v>0</v>
      </c>
      <c r="BP544" s="1">
        <f>IF(ISBLANK(BN544),0,BN544/100*9.8*1/(BO544*6)*2*PI())</f>
        <v>0</v>
      </c>
      <c r="BQ544" s="1">
        <f>IF(ISBLANK($C544),0,BP544/($C544/1000))</f>
        <v>0</v>
      </c>
    </row>
    <row r="545" spans="8:69" ht="13.5" customHeight="1">
      <c r="H545" s="1">
        <f>IF(ISBLANK(D545),0,D545/100*9.8*1/(F545*6)*2*PI())</f>
        <v>0</v>
      </c>
      <c r="I545" s="1">
        <f>IF(ISBLANK($C545),0,H545/($C545/1000))</f>
        <v>0</v>
      </c>
      <c r="M545" s="1"/>
      <c r="N545" s="1">
        <f>IF(ISBLANK(J545),0,J545/100*9.8*1/(L545*6)*2*PI())</f>
        <v>0</v>
      </c>
      <c r="O545" s="1">
        <f>IF(ISBLANK($C545),0,N545/($C545/1000))</f>
        <v>0</v>
      </c>
      <c r="P545" s="1"/>
      <c r="Q545" s="1"/>
      <c r="R545" s="1"/>
      <c r="S545" s="1"/>
      <c r="T545" s="1">
        <f>IF(ISBLANK(P545),0,P545/100*9.8*1/(R545*6)*2*PI())</f>
        <v>0</v>
      </c>
      <c r="U545" s="1">
        <f>IF(ISBLANK($C545),0,T545/($C545/1000))</f>
        <v>0</v>
      </c>
      <c r="X545" s="1">
        <f>IF(ISBLANK(V545),0,V545/100*9.8*1/(W545*6)*2*PI())</f>
        <v>0</v>
      </c>
      <c r="Y545" s="1">
        <f>IF(ISBLANK($C545),0,X545/($C545/1000))</f>
        <v>0</v>
      </c>
      <c r="AC545" s="1"/>
      <c r="AD545" s="1">
        <f>IF(ISBLANK(Z545),0,Z545/100*9.8*1/(AB545*6)*2*PI())</f>
        <v>0</v>
      </c>
      <c r="AE545" s="1">
        <f>IF(ISBLANK($C545),0,AD545/($C545/1000))</f>
        <v>0</v>
      </c>
      <c r="AH545" s="1">
        <f>IF(ISBLANK(AF545),0,AF545/100*9.8*1/(AG545*6)*2*PI())</f>
        <v>0</v>
      </c>
      <c r="AI545" s="1">
        <f>IF(ISBLANK($C545),0,AH545/($C545/1000))</f>
        <v>0</v>
      </c>
      <c r="AN545" s="1">
        <f>IF(ISBLANK(AJ545),0,AJ545/100*9.8*1/(AL545*6)*2*PI())</f>
        <v>0</v>
      </c>
      <c r="AO545" s="1">
        <f>IF(ISBLANK($C545),0,AN545/($C545/1000))</f>
        <v>0</v>
      </c>
      <c r="AT545" s="1">
        <f>IF(ISBLANK(AP545),0,AP545/100*9.8*1/(AR545*6)*2*PI())</f>
        <v>0</v>
      </c>
      <c r="AU545" s="1">
        <f>IF(ISBLANK($C545),0,AT545/($C545/1000))</f>
        <v>0</v>
      </c>
      <c r="AX545" s="1">
        <f>IF(ISBLANK(AV545),0,AV545/100*9.8*1/(AW545*6)*2*PI())</f>
        <v>0</v>
      </c>
      <c r="AY545" s="1">
        <f>IF(ISBLANK($C545),0,AX545/($C545/1000))</f>
        <v>0</v>
      </c>
      <c r="BB545" s="1">
        <f>IF(ISBLANK(AZ545),0,AZ545/100*9.8*1/(BA545*6)*2*PI())</f>
        <v>0</v>
      </c>
      <c r="BC545" s="1">
        <f>IF(ISBLANK($C545),0,BB545/($C545/1000))</f>
        <v>0</v>
      </c>
      <c r="BF545" s="1">
        <f>IF(ISBLANK(BD545),0,BD545/100*9.8*1/(BE545*6)*2*PI())</f>
        <v>0</v>
      </c>
      <c r="BG545" s="1">
        <f>IF(ISBLANK($C545),0,BF545/($C545/1000))</f>
        <v>0</v>
      </c>
      <c r="BL545" s="1">
        <f>IF(ISBLANK(BH545),0,BH545/100*9.8*1/(BJ545*6)*2*PI())</f>
        <v>0</v>
      </c>
      <c r="BM545" s="1">
        <f>IF(ISBLANK($C545),0,BL545/($C545/1000))</f>
        <v>0</v>
      </c>
      <c r="BP545" s="1">
        <f>IF(ISBLANK(BN545),0,BN545/100*9.8*1/(BO545*6)*2*PI())</f>
        <v>0</v>
      </c>
      <c r="BQ545" s="1">
        <f>IF(ISBLANK($C545),0,BP545/($C545/1000))</f>
        <v>0</v>
      </c>
    </row>
    <row r="546" spans="8:69" ht="13.5" customHeight="1">
      <c r="H546" s="1">
        <f>IF(ISBLANK(D546),0,D546/100*9.8*1/(F546*6)*2*PI())</f>
        <v>0</v>
      </c>
      <c r="I546" s="1">
        <f>IF(ISBLANK($C546),0,H546/($C546/1000))</f>
        <v>0</v>
      </c>
      <c r="M546" s="1"/>
      <c r="N546" s="1">
        <f>IF(ISBLANK(J546),0,J546/100*9.8*1/(L546*6)*2*PI())</f>
        <v>0</v>
      </c>
      <c r="O546" s="1">
        <f>IF(ISBLANK($C546),0,N546/($C546/1000))</f>
        <v>0</v>
      </c>
      <c r="P546" s="1"/>
      <c r="Q546" s="1"/>
      <c r="R546" s="1"/>
      <c r="S546" s="1"/>
      <c r="T546" s="1">
        <f>IF(ISBLANK(P546),0,P546/100*9.8*1/(R546*6)*2*PI())</f>
        <v>0</v>
      </c>
      <c r="U546" s="1">
        <f>IF(ISBLANK($C546),0,T546/($C546/1000))</f>
        <v>0</v>
      </c>
      <c r="X546" s="1">
        <f>IF(ISBLANK(V546),0,V546/100*9.8*1/(W546*6)*2*PI())</f>
        <v>0</v>
      </c>
      <c r="Y546" s="1">
        <f>IF(ISBLANK($C546),0,X546/($C546/1000))</f>
        <v>0</v>
      </c>
      <c r="AC546" s="1"/>
      <c r="AD546" s="1">
        <f>IF(ISBLANK(Z546),0,Z546/100*9.8*1/(AB546*6)*2*PI())</f>
        <v>0</v>
      </c>
      <c r="AE546" s="1">
        <f>IF(ISBLANK($C546),0,AD546/($C546/1000))</f>
        <v>0</v>
      </c>
      <c r="AH546" s="1">
        <f>IF(ISBLANK(AF546),0,AF546/100*9.8*1/(AG546*6)*2*PI())</f>
        <v>0</v>
      </c>
      <c r="AI546" s="1">
        <f>IF(ISBLANK($C546),0,AH546/($C546/1000))</f>
        <v>0</v>
      </c>
      <c r="AN546" s="1">
        <f>IF(ISBLANK(AJ546),0,AJ546/100*9.8*1/(AL546*6)*2*PI())</f>
        <v>0</v>
      </c>
      <c r="AO546" s="1">
        <f>IF(ISBLANK($C546),0,AN546/($C546/1000))</f>
        <v>0</v>
      </c>
      <c r="AT546" s="1">
        <f>IF(ISBLANK(AP546),0,AP546/100*9.8*1/(AR546*6)*2*PI())</f>
        <v>0</v>
      </c>
      <c r="AU546" s="1">
        <f>IF(ISBLANK($C546),0,AT546/($C546/1000))</f>
        <v>0</v>
      </c>
      <c r="AX546" s="1">
        <f>IF(ISBLANK(AV546),0,AV546/100*9.8*1/(AW546*6)*2*PI())</f>
        <v>0</v>
      </c>
      <c r="AY546" s="1">
        <f>IF(ISBLANK($C546),0,AX546/($C546/1000))</f>
        <v>0</v>
      </c>
      <c r="BB546" s="1">
        <f>IF(ISBLANK(AZ546),0,AZ546/100*9.8*1/(BA546*6)*2*PI())</f>
        <v>0</v>
      </c>
      <c r="BC546" s="1">
        <f>IF(ISBLANK($C546),0,BB546/($C546/1000))</f>
        <v>0</v>
      </c>
      <c r="BF546" s="1">
        <f>IF(ISBLANK(BD546),0,BD546/100*9.8*1/(BE546*6)*2*PI())</f>
        <v>0</v>
      </c>
      <c r="BG546" s="1">
        <f>IF(ISBLANK($C546),0,BF546/($C546/1000))</f>
        <v>0</v>
      </c>
      <c r="BL546" s="1">
        <f>IF(ISBLANK(BH546),0,BH546/100*9.8*1/(BJ546*6)*2*PI())</f>
        <v>0</v>
      </c>
      <c r="BM546" s="1">
        <f>IF(ISBLANK($C546),0,BL546/($C546/1000))</f>
        <v>0</v>
      </c>
      <c r="BP546" s="1">
        <f>IF(ISBLANK(BN546),0,BN546/100*9.8*1/(BO546*6)*2*PI())</f>
        <v>0</v>
      </c>
      <c r="BQ546" s="1">
        <f>IF(ISBLANK($C546),0,BP546/($C546/1000))</f>
        <v>0</v>
      </c>
    </row>
    <row r="547" spans="8:69" ht="13.5" customHeight="1">
      <c r="H547" s="1">
        <f>IF(ISBLANK(D547),0,D547/100*9.8*1/(F547*6)*2*PI())</f>
        <v>0</v>
      </c>
      <c r="I547" s="1">
        <f>IF(ISBLANK($C547),0,H547/($C547/1000))</f>
        <v>0</v>
      </c>
      <c r="M547" s="1"/>
      <c r="N547" s="1">
        <f>IF(ISBLANK(J547),0,J547/100*9.8*1/(L547*6)*2*PI())</f>
        <v>0</v>
      </c>
      <c r="O547" s="1">
        <f>IF(ISBLANK($C547),0,N547/($C547/1000))</f>
        <v>0</v>
      </c>
      <c r="P547" s="1"/>
      <c r="Q547" s="1"/>
      <c r="R547" s="1"/>
      <c r="S547" s="1"/>
      <c r="T547" s="1">
        <f>IF(ISBLANK(P547),0,P547/100*9.8*1/(R547*6)*2*PI())</f>
        <v>0</v>
      </c>
      <c r="U547" s="1">
        <f>IF(ISBLANK($C547),0,T547/($C547/1000))</f>
        <v>0</v>
      </c>
      <c r="X547" s="1">
        <f>IF(ISBLANK(V547),0,V547/100*9.8*1/(W547*6)*2*PI())</f>
        <v>0</v>
      </c>
      <c r="Y547" s="1">
        <f>IF(ISBLANK($C547),0,X547/($C547/1000))</f>
        <v>0</v>
      </c>
      <c r="AC547" s="1"/>
      <c r="AD547" s="1">
        <f>IF(ISBLANK(Z547),0,Z547/100*9.8*1/(AB547*6)*2*PI())</f>
        <v>0</v>
      </c>
      <c r="AE547" s="1">
        <f>IF(ISBLANK($C547),0,AD547/($C547/1000))</f>
        <v>0</v>
      </c>
      <c r="AH547" s="1">
        <f>IF(ISBLANK(AF547),0,AF547/100*9.8*1/(AG547*6)*2*PI())</f>
        <v>0</v>
      </c>
      <c r="AI547" s="1">
        <f>IF(ISBLANK($C547),0,AH547/($C547/1000))</f>
        <v>0</v>
      </c>
      <c r="AN547" s="1">
        <f>IF(ISBLANK(AJ547),0,AJ547/100*9.8*1/(AL547*6)*2*PI())</f>
        <v>0</v>
      </c>
      <c r="AO547" s="1">
        <f>IF(ISBLANK($C547),0,AN547/($C547/1000))</f>
        <v>0</v>
      </c>
      <c r="AT547" s="1">
        <f>IF(ISBLANK(AP547),0,AP547/100*9.8*1/(AR547*6)*2*PI())</f>
        <v>0</v>
      </c>
      <c r="AU547" s="1">
        <f>IF(ISBLANK($C547),0,AT547/($C547/1000))</f>
        <v>0</v>
      </c>
      <c r="AX547" s="1">
        <f>IF(ISBLANK(AV547),0,AV547/100*9.8*1/(AW547*6)*2*PI())</f>
        <v>0</v>
      </c>
      <c r="AY547" s="1">
        <f>IF(ISBLANK($C547),0,AX547/($C547/1000))</f>
        <v>0</v>
      </c>
      <c r="BB547" s="1">
        <f>IF(ISBLANK(AZ547),0,AZ547/100*9.8*1/(BA547*6)*2*PI())</f>
        <v>0</v>
      </c>
      <c r="BC547" s="1">
        <f>IF(ISBLANK($C547),0,BB547/($C547/1000))</f>
        <v>0</v>
      </c>
      <c r="BF547" s="1">
        <f>IF(ISBLANK(BD547),0,BD547/100*9.8*1/(BE547*6)*2*PI())</f>
        <v>0</v>
      </c>
      <c r="BG547" s="1">
        <f>IF(ISBLANK($C547),0,BF547/($C547/1000))</f>
        <v>0</v>
      </c>
      <c r="BL547" s="1">
        <f>IF(ISBLANK(BH547),0,BH547/100*9.8*1/(BJ547*6)*2*PI())</f>
        <v>0</v>
      </c>
      <c r="BM547" s="1">
        <f>IF(ISBLANK($C547),0,BL547/($C547/1000))</f>
        <v>0</v>
      </c>
      <c r="BP547" s="1">
        <f>IF(ISBLANK(BN547),0,BN547/100*9.8*1/(BO547*6)*2*PI())</f>
        <v>0</v>
      </c>
      <c r="BQ547" s="1">
        <f>IF(ISBLANK($C547),0,BP547/($C547/1000))</f>
        <v>0</v>
      </c>
    </row>
    <row r="548" spans="8:69" ht="13.5" customHeight="1">
      <c r="H548" s="1">
        <f>IF(ISBLANK(D548),0,D548/100*9.8*1/(F548*6)*2*PI())</f>
        <v>0</v>
      </c>
      <c r="I548" s="1">
        <f>IF(ISBLANK($C548),0,H548/($C548/1000))</f>
        <v>0</v>
      </c>
      <c r="M548" s="1"/>
      <c r="N548" s="1">
        <f>IF(ISBLANK(J548),0,J548/100*9.8*1/(L548*6)*2*PI())</f>
        <v>0</v>
      </c>
      <c r="O548" s="1">
        <f>IF(ISBLANK($C548),0,N548/($C548/1000))</f>
        <v>0</v>
      </c>
      <c r="P548" s="1"/>
      <c r="Q548" s="1"/>
      <c r="R548" s="1"/>
      <c r="S548" s="1"/>
      <c r="T548" s="1">
        <f>IF(ISBLANK(P548),0,P548/100*9.8*1/(R548*6)*2*PI())</f>
        <v>0</v>
      </c>
      <c r="U548" s="1">
        <f>IF(ISBLANK($C548),0,T548/($C548/1000))</f>
        <v>0</v>
      </c>
      <c r="X548" s="1">
        <f>IF(ISBLANK(V548),0,V548/100*9.8*1/(W548*6)*2*PI())</f>
        <v>0</v>
      </c>
      <c r="Y548" s="1">
        <f>IF(ISBLANK($C548),0,X548/($C548/1000))</f>
        <v>0</v>
      </c>
      <c r="AC548" s="1"/>
      <c r="AD548" s="1">
        <f>IF(ISBLANK(Z548),0,Z548/100*9.8*1/(AB548*6)*2*PI())</f>
        <v>0</v>
      </c>
      <c r="AE548" s="1">
        <f>IF(ISBLANK($C548),0,AD548/($C548/1000))</f>
        <v>0</v>
      </c>
      <c r="AH548" s="1">
        <f>IF(ISBLANK(AF548),0,AF548/100*9.8*1/(AG548*6)*2*PI())</f>
        <v>0</v>
      </c>
      <c r="AI548" s="1">
        <f>IF(ISBLANK($C548),0,AH548/($C548/1000))</f>
        <v>0</v>
      </c>
      <c r="AN548" s="1">
        <f>IF(ISBLANK(AJ548),0,AJ548/100*9.8*1/(AL548*6)*2*PI())</f>
        <v>0</v>
      </c>
      <c r="AO548" s="1">
        <f>IF(ISBLANK($C548),0,AN548/($C548/1000))</f>
        <v>0</v>
      </c>
      <c r="AT548" s="1">
        <f>IF(ISBLANK(AP548),0,AP548/100*9.8*1/(AR548*6)*2*PI())</f>
        <v>0</v>
      </c>
      <c r="AU548" s="1">
        <f>IF(ISBLANK($C548),0,AT548/($C548/1000))</f>
        <v>0</v>
      </c>
      <c r="AX548" s="1">
        <f>IF(ISBLANK(AV548),0,AV548/100*9.8*1/(AW548*6)*2*PI())</f>
        <v>0</v>
      </c>
      <c r="AY548" s="1">
        <f>IF(ISBLANK($C548),0,AX548/($C548/1000))</f>
        <v>0</v>
      </c>
      <c r="BB548" s="1">
        <f>IF(ISBLANK(AZ548),0,AZ548/100*9.8*1/(BA548*6)*2*PI())</f>
        <v>0</v>
      </c>
      <c r="BC548" s="1">
        <f>IF(ISBLANK($C548),0,BB548/($C548/1000))</f>
        <v>0</v>
      </c>
      <c r="BF548" s="1">
        <f>IF(ISBLANK(BD548),0,BD548/100*9.8*1/(BE548*6)*2*PI())</f>
        <v>0</v>
      </c>
      <c r="BG548" s="1">
        <f>IF(ISBLANK($C548),0,BF548/($C548/1000))</f>
        <v>0</v>
      </c>
      <c r="BL548" s="1">
        <f>IF(ISBLANK(BH548),0,BH548/100*9.8*1/(BJ548*6)*2*PI())</f>
        <v>0</v>
      </c>
      <c r="BM548" s="1">
        <f>IF(ISBLANK($C548),0,BL548/($C548/1000))</f>
        <v>0</v>
      </c>
      <c r="BP548" s="1">
        <f>IF(ISBLANK(BN548),0,BN548/100*9.8*1/(BO548*6)*2*PI())</f>
        <v>0</v>
      </c>
      <c r="BQ548" s="1">
        <f>IF(ISBLANK($C548),0,BP548/($C548/1000))</f>
        <v>0</v>
      </c>
    </row>
    <row r="549" spans="8:69" ht="13.5" customHeight="1">
      <c r="H549" s="1">
        <f>IF(ISBLANK(D549),0,D549/100*9.8*1/(F549*6)*2*PI())</f>
        <v>0</v>
      </c>
      <c r="I549" s="1">
        <f>IF(ISBLANK($C549),0,H549/($C549/1000))</f>
        <v>0</v>
      </c>
      <c r="M549" s="1"/>
      <c r="N549" s="1">
        <f>IF(ISBLANK(J549),0,J549/100*9.8*1/(L549*6)*2*PI())</f>
        <v>0</v>
      </c>
      <c r="O549" s="1">
        <f>IF(ISBLANK($C549),0,N549/($C549/1000))</f>
        <v>0</v>
      </c>
      <c r="P549" s="1"/>
      <c r="Q549" s="1"/>
      <c r="R549" s="1"/>
      <c r="S549" s="1"/>
      <c r="T549" s="1">
        <f>IF(ISBLANK(P549),0,P549/100*9.8*1/(R549*6)*2*PI())</f>
        <v>0</v>
      </c>
      <c r="U549" s="1">
        <f>IF(ISBLANK($C549),0,T549/($C549/1000))</f>
        <v>0</v>
      </c>
      <c r="X549" s="1">
        <f>IF(ISBLANK(V549),0,V549/100*9.8*1/(W549*6)*2*PI())</f>
        <v>0</v>
      </c>
      <c r="Y549" s="1">
        <f>IF(ISBLANK($C549),0,X549/($C549/1000))</f>
        <v>0</v>
      </c>
      <c r="AC549" s="1"/>
      <c r="AD549" s="1">
        <f>IF(ISBLANK(Z549),0,Z549/100*9.8*1/(AB549*6)*2*PI())</f>
        <v>0</v>
      </c>
      <c r="AE549" s="1">
        <f>IF(ISBLANK($C549),0,AD549/($C549/1000))</f>
        <v>0</v>
      </c>
      <c r="AH549" s="1">
        <f>IF(ISBLANK(AF549),0,AF549/100*9.8*1/(AG549*6)*2*PI())</f>
        <v>0</v>
      </c>
      <c r="AI549" s="1">
        <f>IF(ISBLANK($C549),0,AH549/($C549/1000))</f>
        <v>0</v>
      </c>
      <c r="AN549" s="1">
        <f>IF(ISBLANK(AJ549),0,AJ549/100*9.8*1/(AL549*6)*2*PI())</f>
        <v>0</v>
      </c>
      <c r="AO549" s="1">
        <f>IF(ISBLANK($C549),0,AN549/($C549/1000))</f>
        <v>0</v>
      </c>
      <c r="AT549" s="1">
        <f>IF(ISBLANK(AP549),0,AP549/100*9.8*1/(AR549*6)*2*PI())</f>
        <v>0</v>
      </c>
      <c r="AU549" s="1">
        <f>IF(ISBLANK($C549),0,AT549/($C549/1000))</f>
        <v>0</v>
      </c>
      <c r="AX549" s="1">
        <f>IF(ISBLANK(AV549),0,AV549/100*9.8*1/(AW549*6)*2*PI())</f>
        <v>0</v>
      </c>
      <c r="AY549" s="1">
        <f>IF(ISBLANK($C549),0,AX549/($C549/1000))</f>
        <v>0</v>
      </c>
      <c r="BB549" s="1">
        <f>IF(ISBLANK(AZ549),0,AZ549/100*9.8*1/(BA549*6)*2*PI())</f>
        <v>0</v>
      </c>
      <c r="BC549" s="1">
        <f>IF(ISBLANK($C549),0,BB549/($C549/1000))</f>
        <v>0</v>
      </c>
      <c r="BF549" s="1">
        <f>IF(ISBLANK(BD549),0,BD549/100*9.8*1/(BE549*6)*2*PI())</f>
        <v>0</v>
      </c>
      <c r="BG549" s="1">
        <f>IF(ISBLANK($C549),0,BF549/($C549/1000))</f>
        <v>0</v>
      </c>
      <c r="BL549" s="1">
        <f>IF(ISBLANK(BH549),0,BH549/100*9.8*1/(BJ549*6)*2*PI())</f>
        <v>0</v>
      </c>
      <c r="BM549" s="1">
        <f>IF(ISBLANK($C549),0,BL549/($C549/1000))</f>
        <v>0</v>
      </c>
      <c r="BP549" s="1">
        <f>IF(ISBLANK(BN549),0,BN549/100*9.8*1/(BO549*6)*2*PI())</f>
        <v>0</v>
      </c>
      <c r="BQ549" s="1">
        <f>IF(ISBLANK($C549),0,BP549/($C549/1000))</f>
        <v>0</v>
      </c>
    </row>
    <row r="550" spans="8:69" ht="13.5" customHeight="1">
      <c r="H550" s="1">
        <f>IF(ISBLANK(D550),0,D550/100*9.8*1/(F550*6)*2*PI())</f>
        <v>0</v>
      </c>
      <c r="I550" s="1">
        <f>IF(ISBLANK($C550),0,H550/($C550/1000))</f>
        <v>0</v>
      </c>
      <c r="M550" s="1"/>
      <c r="N550" s="1">
        <f>IF(ISBLANK(J550),0,J550/100*9.8*1/(L550*6)*2*PI())</f>
        <v>0</v>
      </c>
      <c r="O550" s="1">
        <f>IF(ISBLANK($C550),0,N550/($C550/1000))</f>
        <v>0</v>
      </c>
      <c r="P550" s="1"/>
      <c r="Q550" s="1"/>
      <c r="R550" s="1"/>
      <c r="S550" s="1"/>
      <c r="T550" s="1">
        <f>IF(ISBLANK(P550),0,P550/100*9.8*1/(R550*6)*2*PI())</f>
        <v>0</v>
      </c>
      <c r="U550" s="1">
        <f>IF(ISBLANK($C550),0,T550/($C550/1000))</f>
        <v>0</v>
      </c>
      <c r="X550" s="1">
        <f>IF(ISBLANK(V550),0,V550/100*9.8*1/(W550*6)*2*PI())</f>
        <v>0</v>
      </c>
      <c r="Y550" s="1">
        <f>IF(ISBLANK($C550),0,X550/($C550/1000))</f>
        <v>0</v>
      </c>
      <c r="AC550" s="1"/>
      <c r="AD550" s="1">
        <f>IF(ISBLANK(Z550),0,Z550/100*9.8*1/(AB550*6)*2*PI())</f>
        <v>0</v>
      </c>
      <c r="AE550" s="1">
        <f>IF(ISBLANK($C550),0,AD550/($C550/1000))</f>
        <v>0</v>
      </c>
      <c r="AH550" s="1">
        <f>IF(ISBLANK(AF550),0,AF550/100*9.8*1/(AG550*6)*2*PI())</f>
        <v>0</v>
      </c>
      <c r="AI550" s="1">
        <f>IF(ISBLANK($C550),0,AH550/($C550/1000))</f>
        <v>0</v>
      </c>
      <c r="AN550" s="1">
        <f>IF(ISBLANK(AJ550),0,AJ550/100*9.8*1/(AL550*6)*2*PI())</f>
        <v>0</v>
      </c>
      <c r="AO550" s="1">
        <f>IF(ISBLANK($C550),0,AN550/($C550/1000))</f>
        <v>0</v>
      </c>
      <c r="AT550" s="1">
        <f>IF(ISBLANK(AP550),0,AP550/100*9.8*1/(AR550*6)*2*PI())</f>
        <v>0</v>
      </c>
      <c r="AU550" s="1">
        <f>IF(ISBLANK($C550),0,AT550/($C550/1000))</f>
        <v>0</v>
      </c>
      <c r="AX550" s="1">
        <f>IF(ISBLANK(AV550),0,AV550/100*9.8*1/(AW550*6)*2*PI())</f>
        <v>0</v>
      </c>
      <c r="AY550" s="1">
        <f>IF(ISBLANK($C550),0,AX550/($C550/1000))</f>
        <v>0</v>
      </c>
      <c r="BB550" s="1">
        <f>IF(ISBLANK(AZ550),0,AZ550/100*9.8*1/(BA550*6)*2*PI())</f>
        <v>0</v>
      </c>
      <c r="BC550" s="1">
        <f>IF(ISBLANK($C550),0,BB550/($C550/1000))</f>
        <v>0</v>
      </c>
      <c r="BF550" s="1">
        <f>IF(ISBLANK(BD550),0,BD550/100*9.8*1/(BE550*6)*2*PI())</f>
        <v>0</v>
      </c>
      <c r="BG550" s="1">
        <f>IF(ISBLANK($C550),0,BF550/($C550/1000))</f>
        <v>0</v>
      </c>
      <c r="BL550" s="1">
        <f>IF(ISBLANK(BH550),0,BH550/100*9.8*1/(BJ550*6)*2*PI())</f>
        <v>0</v>
      </c>
      <c r="BM550" s="1">
        <f>IF(ISBLANK($C550),0,BL550/($C550/1000))</f>
        <v>0</v>
      </c>
      <c r="BP550" s="1">
        <f>IF(ISBLANK(BN550),0,BN550/100*9.8*1/(BO550*6)*2*PI())</f>
        <v>0</v>
      </c>
      <c r="BQ550" s="1">
        <f>IF(ISBLANK($C550),0,BP550/($C550/1000))</f>
        <v>0</v>
      </c>
    </row>
    <row r="551" spans="8:69" ht="13.5" customHeight="1">
      <c r="H551" s="1">
        <f>IF(ISBLANK(D551),0,D551/100*9.8*1/(F551*6)*2*PI())</f>
        <v>0</v>
      </c>
      <c r="I551" s="1">
        <f>IF(ISBLANK($C551),0,H551/($C551/1000))</f>
        <v>0</v>
      </c>
      <c r="M551" s="1"/>
      <c r="N551" s="1">
        <f>IF(ISBLANK(J551),0,J551/100*9.8*1/(L551*6)*2*PI())</f>
        <v>0</v>
      </c>
      <c r="O551" s="1">
        <f>IF(ISBLANK($C551),0,N551/($C551/1000))</f>
        <v>0</v>
      </c>
      <c r="P551" s="1"/>
      <c r="Q551" s="1"/>
      <c r="R551" s="1"/>
      <c r="S551" s="1"/>
      <c r="T551" s="1">
        <f>IF(ISBLANK(P551),0,P551/100*9.8*1/(R551*6)*2*PI())</f>
        <v>0</v>
      </c>
      <c r="U551" s="1">
        <f>IF(ISBLANK($C551),0,T551/($C551/1000))</f>
        <v>0</v>
      </c>
      <c r="X551" s="1">
        <f>IF(ISBLANK(V551),0,V551/100*9.8*1/(W551*6)*2*PI())</f>
        <v>0</v>
      </c>
      <c r="Y551" s="1">
        <f>IF(ISBLANK($C551),0,X551/($C551/1000))</f>
        <v>0</v>
      </c>
      <c r="AC551" s="1"/>
      <c r="AD551" s="1">
        <f>IF(ISBLANK(Z551),0,Z551/100*9.8*1/(AB551*6)*2*PI())</f>
        <v>0</v>
      </c>
      <c r="AE551" s="1">
        <f>IF(ISBLANK($C551),0,AD551/($C551/1000))</f>
        <v>0</v>
      </c>
      <c r="AH551" s="1">
        <f>IF(ISBLANK(AF551),0,AF551/100*9.8*1/(AG551*6)*2*PI())</f>
        <v>0</v>
      </c>
      <c r="AI551" s="1">
        <f>IF(ISBLANK($C551),0,AH551/($C551/1000))</f>
        <v>0</v>
      </c>
      <c r="AN551" s="1">
        <f>IF(ISBLANK(AJ551),0,AJ551/100*9.8*1/(AL551*6)*2*PI())</f>
        <v>0</v>
      </c>
      <c r="AO551" s="1">
        <f>IF(ISBLANK($C551),0,AN551/($C551/1000))</f>
        <v>0</v>
      </c>
      <c r="AT551" s="1">
        <f>IF(ISBLANK(AP551),0,AP551/100*9.8*1/(AR551*6)*2*PI())</f>
        <v>0</v>
      </c>
      <c r="AU551" s="1">
        <f>IF(ISBLANK($C551),0,AT551/($C551/1000))</f>
        <v>0</v>
      </c>
      <c r="AX551" s="1">
        <f>IF(ISBLANK(AV551),0,AV551/100*9.8*1/(AW551*6)*2*PI())</f>
        <v>0</v>
      </c>
      <c r="AY551" s="1">
        <f>IF(ISBLANK($C551),0,AX551/($C551/1000))</f>
        <v>0</v>
      </c>
      <c r="BB551" s="1">
        <f>IF(ISBLANK(AZ551),0,AZ551/100*9.8*1/(BA551*6)*2*PI())</f>
        <v>0</v>
      </c>
      <c r="BC551" s="1">
        <f>IF(ISBLANK($C551),0,BB551/($C551/1000))</f>
        <v>0</v>
      </c>
      <c r="BF551" s="1">
        <f>IF(ISBLANK(BD551),0,BD551/100*9.8*1/(BE551*6)*2*PI())</f>
        <v>0</v>
      </c>
      <c r="BG551" s="1">
        <f>IF(ISBLANK($C551),0,BF551/($C551/1000))</f>
        <v>0</v>
      </c>
      <c r="BL551" s="1">
        <f>IF(ISBLANK(BH551),0,BH551/100*9.8*1/(BJ551*6)*2*PI())</f>
        <v>0</v>
      </c>
      <c r="BM551" s="1">
        <f>IF(ISBLANK($C551),0,BL551/($C551/1000))</f>
        <v>0</v>
      </c>
      <c r="BP551" s="1">
        <f>IF(ISBLANK(BN551),0,BN551/100*9.8*1/(BO551*6)*2*PI())</f>
        <v>0</v>
      </c>
      <c r="BQ551" s="1">
        <f>IF(ISBLANK($C551),0,BP551/($C551/1000))</f>
        <v>0</v>
      </c>
    </row>
    <row r="552" spans="8:69" ht="13.5" customHeight="1">
      <c r="H552" s="1">
        <f>IF(ISBLANK(D552),0,D552/100*9.8*1/(F552*6)*2*PI())</f>
        <v>0</v>
      </c>
      <c r="I552" s="1">
        <f>IF(ISBLANK($C552),0,H552/($C552/1000))</f>
        <v>0</v>
      </c>
      <c r="M552" s="1"/>
      <c r="N552" s="1">
        <f>IF(ISBLANK(J552),0,J552/100*9.8*1/(L552*6)*2*PI())</f>
        <v>0</v>
      </c>
      <c r="O552" s="1">
        <f>IF(ISBLANK($C552),0,N552/($C552/1000))</f>
        <v>0</v>
      </c>
      <c r="P552" s="1"/>
      <c r="Q552" s="1"/>
      <c r="R552" s="1"/>
      <c r="S552" s="1"/>
      <c r="T552" s="1">
        <f>IF(ISBLANK(P552),0,P552/100*9.8*1/(R552*6)*2*PI())</f>
        <v>0</v>
      </c>
      <c r="U552" s="1">
        <f>IF(ISBLANK($C552),0,T552/($C552/1000))</f>
        <v>0</v>
      </c>
      <c r="X552" s="1">
        <f>IF(ISBLANK(V552),0,V552/100*9.8*1/(W552*6)*2*PI())</f>
        <v>0</v>
      </c>
      <c r="Y552" s="1">
        <f>IF(ISBLANK($C552),0,X552/($C552/1000))</f>
        <v>0</v>
      </c>
      <c r="AC552" s="1"/>
      <c r="AD552" s="1">
        <f>IF(ISBLANK(Z552),0,Z552/100*9.8*1/(AB552*6)*2*PI())</f>
        <v>0</v>
      </c>
      <c r="AE552" s="1">
        <f>IF(ISBLANK($C552),0,AD552/($C552/1000))</f>
        <v>0</v>
      </c>
      <c r="AH552" s="1">
        <f>IF(ISBLANK(AF552),0,AF552/100*9.8*1/(AG552*6)*2*PI())</f>
        <v>0</v>
      </c>
      <c r="AI552" s="1">
        <f>IF(ISBLANK($C552),0,AH552/($C552/1000))</f>
        <v>0</v>
      </c>
      <c r="AN552" s="1">
        <f>IF(ISBLANK(AJ552),0,AJ552/100*9.8*1/(AL552*6)*2*PI())</f>
        <v>0</v>
      </c>
      <c r="AO552" s="1">
        <f>IF(ISBLANK($C552),0,AN552/($C552/1000))</f>
        <v>0</v>
      </c>
      <c r="AT552" s="1">
        <f>IF(ISBLANK(AP552),0,AP552/100*9.8*1/(AR552*6)*2*PI())</f>
        <v>0</v>
      </c>
      <c r="AU552" s="1">
        <f>IF(ISBLANK($C552),0,AT552/($C552/1000))</f>
        <v>0</v>
      </c>
      <c r="AX552" s="1">
        <f>IF(ISBLANK(AV552),0,AV552/100*9.8*1/(AW552*6)*2*PI())</f>
        <v>0</v>
      </c>
      <c r="AY552" s="1">
        <f>IF(ISBLANK($C552),0,AX552/($C552/1000))</f>
        <v>0</v>
      </c>
      <c r="BB552" s="1">
        <f>IF(ISBLANK(AZ552),0,AZ552/100*9.8*1/(BA552*6)*2*PI())</f>
        <v>0</v>
      </c>
      <c r="BC552" s="1">
        <f>IF(ISBLANK($C552),0,BB552/($C552/1000))</f>
        <v>0</v>
      </c>
      <c r="BF552" s="1">
        <f>IF(ISBLANK(BD552),0,BD552/100*9.8*1/(BE552*6)*2*PI())</f>
        <v>0</v>
      </c>
      <c r="BG552" s="1">
        <f>IF(ISBLANK($C552),0,BF552/($C552/1000))</f>
        <v>0</v>
      </c>
      <c r="BL552" s="1">
        <f>IF(ISBLANK(BH552),0,BH552/100*9.8*1/(BJ552*6)*2*PI())</f>
        <v>0</v>
      </c>
      <c r="BM552" s="1">
        <f>IF(ISBLANK($C552),0,BL552/($C552/1000))</f>
        <v>0</v>
      </c>
      <c r="BP552" s="1">
        <f>IF(ISBLANK(BN552),0,BN552/100*9.8*1/(BO552*6)*2*PI())</f>
        <v>0</v>
      </c>
      <c r="BQ552" s="1">
        <f>IF(ISBLANK($C552),0,BP552/($C552/1000))</f>
        <v>0</v>
      </c>
    </row>
    <row r="553" spans="8:69" ht="13.5" customHeight="1">
      <c r="H553" s="1">
        <f>IF(ISBLANK(D553),0,D553/100*9.8*1/(F553*6)*2*PI())</f>
        <v>0</v>
      </c>
      <c r="I553" s="1">
        <f>IF(ISBLANK($C553),0,H553/($C553/1000))</f>
        <v>0</v>
      </c>
      <c r="M553" s="1"/>
      <c r="N553" s="1">
        <f>IF(ISBLANK(J553),0,J553/100*9.8*1/(L553*6)*2*PI())</f>
        <v>0</v>
      </c>
      <c r="O553" s="1">
        <f>IF(ISBLANK($C553),0,N553/($C553/1000))</f>
        <v>0</v>
      </c>
      <c r="P553" s="1"/>
      <c r="Q553" s="1"/>
      <c r="R553" s="1"/>
      <c r="S553" s="1"/>
      <c r="T553" s="1">
        <f>IF(ISBLANK(P553),0,P553/100*9.8*1/(R553*6)*2*PI())</f>
        <v>0</v>
      </c>
      <c r="U553" s="1">
        <f>IF(ISBLANK($C553),0,T553/($C553/1000))</f>
        <v>0</v>
      </c>
      <c r="X553" s="1">
        <f>IF(ISBLANK(V553),0,V553/100*9.8*1/(W553*6)*2*PI())</f>
        <v>0</v>
      </c>
      <c r="Y553" s="1">
        <f>IF(ISBLANK($C553),0,X553/($C553/1000))</f>
        <v>0</v>
      </c>
      <c r="AC553" s="1"/>
      <c r="AD553" s="1">
        <f>IF(ISBLANK(Z553),0,Z553/100*9.8*1/(AB553*6)*2*PI())</f>
        <v>0</v>
      </c>
      <c r="AE553" s="1">
        <f>IF(ISBLANK($C553),0,AD553/($C553/1000))</f>
        <v>0</v>
      </c>
      <c r="AH553" s="1">
        <f>IF(ISBLANK(AF553),0,AF553/100*9.8*1/(AG553*6)*2*PI())</f>
        <v>0</v>
      </c>
      <c r="AI553" s="1">
        <f>IF(ISBLANK($C553),0,AH553/($C553/1000))</f>
        <v>0</v>
      </c>
      <c r="AN553" s="1">
        <f>IF(ISBLANK(AJ553),0,AJ553/100*9.8*1/(AL553*6)*2*PI())</f>
        <v>0</v>
      </c>
      <c r="AO553" s="1">
        <f>IF(ISBLANK($C553),0,AN553/($C553/1000))</f>
        <v>0</v>
      </c>
      <c r="AT553" s="1">
        <f>IF(ISBLANK(AP553),0,AP553/100*9.8*1/(AR553*6)*2*PI())</f>
        <v>0</v>
      </c>
      <c r="AU553" s="1">
        <f>IF(ISBLANK($C553),0,AT553/($C553/1000))</f>
        <v>0</v>
      </c>
      <c r="AX553" s="1">
        <f>IF(ISBLANK(AV553),0,AV553/100*9.8*1/(AW553*6)*2*PI())</f>
        <v>0</v>
      </c>
      <c r="AY553" s="1">
        <f>IF(ISBLANK($C553),0,AX553/($C553/1000))</f>
        <v>0</v>
      </c>
      <c r="BB553" s="1">
        <f>IF(ISBLANK(AZ553),0,AZ553/100*9.8*1/(BA553*6)*2*PI())</f>
        <v>0</v>
      </c>
      <c r="BC553" s="1">
        <f>IF(ISBLANK($C553),0,BB553/($C553/1000))</f>
        <v>0</v>
      </c>
      <c r="BF553" s="1">
        <f>IF(ISBLANK(BD553),0,BD553/100*9.8*1/(BE553*6)*2*PI())</f>
        <v>0</v>
      </c>
      <c r="BG553" s="1">
        <f>IF(ISBLANK($C553),0,BF553/($C553/1000))</f>
        <v>0</v>
      </c>
      <c r="BL553" s="1">
        <f>IF(ISBLANK(BH553),0,BH553/100*9.8*1/(BJ553*6)*2*PI())</f>
        <v>0</v>
      </c>
      <c r="BM553" s="1">
        <f>IF(ISBLANK($C553),0,BL553/($C553/1000))</f>
        <v>0</v>
      </c>
      <c r="BP553" s="1">
        <f>IF(ISBLANK(BN553),0,BN553/100*9.8*1/(BO553*6)*2*PI())</f>
        <v>0</v>
      </c>
      <c r="BQ553" s="1">
        <f>IF(ISBLANK($C553),0,BP553/($C553/1000))</f>
        <v>0</v>
      </c>
    </row>
    <row r="554" spans="8:69" ht="13.5" customHeight="1">
      <c r="H554" s="1">
        <f>IF(ISBLANK(D554),0,D554/100*9.8*1/(F554*6)*2*PI())</f>
        <v>0</v>
      </c>
      <c r="I554" s="1">
        <f>IF(ISBLANK($C554),0,H554/($C554/1000))</f>
        <v>0</v>
      </c>
      <c r="M554" s="1"/>
      <c r="N554" s="1">
        <f>IF(ISBLANK(J554),0,J554/100*9.8*1/(L554*6)*2*PI())</f>
        <v>0</v>
      </c>
      <c r="O554" s="1">
        <f>IF(ISBLANK($C554),0,N554/($C554/1000))</f>
        <v>0</v>
      </c>
      <c r="P554" s="1"/>
      <c r="Q554" s="1"/>
      <c r="R554" s="1"/>
      <c r="S554" s="1"/>
      <c r="T554" s="1">
        <f>IF(ISBLANK(P554),0,P554/100*9.8*1/(R554*6)*2*PI())</f>
        <v>0</v>
      </c>
      <c r="U554" s="1">
        <f>IF(ISBLANK($C554),0,T554/($C554/1000))</f>
        <v>0</v>
      </c>
      <c r="X554" s="1">
        <f>IF(ISBLANK(V554),0,V554/100*9.8*1/(W554*6)*2*PI())</f>
        <v>0</v>
      </c>
      <c r="Y554" s="1">
        <f>IF(ISBLANK($C554),0,X554/($C554/1000))</f>
        <v>0</v>
      </c>
      <c r="AC554" s="1"/>
      <c r="AD554" s="1">
        <f>IF(ISBLANK(Z554),0,Z554/100*9.8*1/(AB554*6)*2*PI())</f>
        <v>0</v>
      </c>
      <c r="AE554" s="1">
        <f>IF(ISBLANK($C554),0,AD554/($C554/1000))</f>
        <v>0</v>
      </c>
      <c r="AH554" s="1">
        <f>IF(ISBLANK(AF554),0,AF554/100*9.8*1/(AG554*6)*2*PI())</f>
        <v>0</v>
      </c>
      <c r="AI554" s="1">
        <f>IF(ISBLANK($C554),0,AH554/($C554/1000))</f>
        <v>0</v>
      </c>
      <c r="AN554" s="1">
        <f>IF(ISBLANK(AJ554),0,AJ554/100*9.8*1/(AL554*6)*2*PI())</f>
        <v>0</v>
      </c>
      <c r="AO554" s="1">
        <f>IF(ISBLANK($C554),0,AN554/($C554/1000))</f>
        <v>0</v>
      </c>
      <c r="AT554" s="1">
        <f>IF(ISBLANK(AP554),0,AP554/100*9.8*1/(AR554*6)*2*PI())</f>
        <v>0</v>
      </c>
      <c r="AU554" s="1">
        <f>IF(ISBLANK($C554),0,AT554/($C554/1000))</f>
        <v>0</v>
      </c>
      <c r="AX554" s="1">
        <f>IF(ISBLANK(AV554),0,AV554/100*9.8*1/(AW554*6)*2*PI())</f>
        <v>0</v>
      </c>
      <c r="AY554" s="1">
        <f>IF(ISBLANK($C554),0,AX554/($C554/1000))</f>
        <v>0</v>
      </c>
      <c r="BB554" s="1">
        <f>IF(ISBLANK(AZ554),0,AZ554/100*9.8*1/(BA554*6)*2*PI())</f>
        <v>0</v>
      </c>
      <c r="BC554" s="1">
        <f>IF(ISBLANK($C554),0,BB554/($C554/1000))</f>
        <v>0</v>
      </c>
      <c r="BF554" s="1">
        <f>IF(ISBLANK(BD554),0,BD554/100*9.8*1/(BE554*6)*2*PI())</f>
        <v>0</v>
      </c>
      <c r="BG554" s="1">
        <f>IF(ISBLANK($C554),0,BF554/($C554/1000))</f>
        <v>0</v>
      </c>
      <c r="BL554" s="1">
        <f>IF(ISBLANK(BH554),0,BH554/100*9.8*1/(BJ554*6)*2*PI())</f>
        <v>0</v>
      </c>
      <c r="BM554" s="1">
        <f>IF(ISBLANK($C554),0,BL554/($C554/1000))</f>
        <v>0</v>
      </c>
      <c r="BP554" s="1">
        <f>IF(ISBLANK(BN554),0,BN554/100*9.8*1/(BO554*6)*2*PI())</f>
        <v>0</v>
      </c>
      <c r="BQ554" s="1">
        <f>IF(ISBLANK($C554),0,BP554/($C554/1000))</f>
        <v>0</v>
      </c>
    </row>
    <row r="555" spans="8:69" ht="13.5" customHeight="1">
      <c r="H555" s="1">
        <f>IF(ISBLANK(D555),0,D555/100*9.8*1/(F555*6)*2*PI())</f>
        <v>0</v>
      </c>
      <c r="I555" s="1">
        <f>IF(ISBLANK($C555),0,H555/($C555/1000))</f>
        <v>0</v>
      </c>
      <c r="M555" s="1"/>
      <c r="N555" s="1">
        <f>IF(ISBLANK(J555),0,J555/100*9.8*1/(L555*6)*2*PI())</f>
        <v>0</v>
      </c>
      <c r="O555" s="1">
        <f>IF(ISBLANK($C555),0,N555/($C555/1000))</f>
        <v>0</v>
      </c>
      <c r="P555" s="1"/>
      <c r="Q555" s="1"/>
      <c r="R555" s="1"/>
      <c r="S555" s="1"/>
      <c r="T555" s="1">
        <f>IF(ISBLANK(P555),0,P555/100*9.8*1/(R555*6)*2*PI())</f>
        <v>0</v>
      </c>
      <c r="U555" s="1">
        <f>IF(ISBLANK($C555),0,T555/($C555/1000))</f>
        <v>0</v>
      </c>
      <c r="X555" s="1">
        <f>IF(ISBLANK(V555),0,V555/100*9.8*1/(W555*6)*2*PI())</f>
        <v>0</v>
      </c>
      <c r="Y555" s="1">
        <f>IF(ISBLANK($C555),0,X555/($C555/1000))</f>
        <v>0</v>
      </c>
      <c r="AC555" s="1"/>
      <c r="AD555" s="1">
        <f>IF(ISBLANK(Z555),0,Z555/100*9.8*1/(AB555*6)*2*PI())</f>
        <v>0</v>
      </c>
      <c r="AE555" s="1">
        <f>IF(ISBLANK($C555),0,AD555/($C555/1000))</f>
        <v>0</v>
      </c>
      <c r="AH555" s="1">
        <f>IF(ISBLANK(AF555),0,AF555/100*9.8*1/(AG555*6)*2*PI())</f>
        <v>0</v>
      </c>
      <c r="AI555" s="1">
        <f>IF(ISBLANK($C555),0,AH555/($C555/1000))</f>
        <v>0</v>
      </c>
      <c r="AN555" s="1">
        <f>IF(ISBLANK(AJ555),0,AJ555/100*9.8*1/(AL555*6)*2*PI())</f>
        <v>0</v>
      </c>
      <c r="AO555" s="1">
        <f>IF(ISBLANK($C555),0,AN555/($C555/1000))</f>
        <v>0</v>
      </c>
      <c r="AT555" s="1">
        <f>IF(ISBLANK(AP555),0,AP555/100*9.8*1/(AR555*6)*2*PI())</f>
        <v>0</v>
      </c>
      <c r="AU555" s="1">
        <f>IF(ISBLANK($C555),0,AT555/($C555/1000))</f>
        <v>0</v>
      </c>
      <c r="AX555" s="1">
        <f>IF(ISBLANK(AV555),0,AV555/100*9.8*1/(AW555*6)*2*PI())</f>
        <v>0</v>
      </c>
      <c r="AY555" s="1">
        <f>IF(ISBLANK($C555),0,AX555/($C555/1000))</f>
        <v>0</v>
      </c>
      <c r="BB555" s="1">
        <f>IF(ISBLANK(AZ555),0,AZ555/100*9.8*1/(BA555*6)*2*PI())</f>
        <v>0</v>
      </c>
      <c r="BC555" s="1">
        <f>IF(ISBLANK($C555),0,BB555/($C555/1000))</f>
        <v>0</v>
      </c>
      <c r="BF555" s="1">
        <f>IF(ISBLANK(BD555),0,BD555/100*9.8*1/(BE555*6)*2*PI())</f>
        <v>0</v>
      </c>
      <c r="BG555" s="1">
        <f>IF(ISBLANK($C555),0,BF555/($C555/1000))</f>
        <v>0</v>
      </c>
      <c r="BL555" s="1">
        <f>IF(ISBLANK(BH555),0,BH555/100*9.8*1/(BJ555*6)*2*PI())</f>
        <v>0</v>
      </c>
      <c r="BM555" s="1">
        <f>IF(ISBLANK($C555),0,BL555/($C555/1000))</f>
        <v>0</v>
      </c>
      <c r="BP555" s="1">
        <f>IF(ISBLANK(BN555),0,BN555/100*9.8*1/(BO555*6)*2*PI())</f>
        <v>0</v>
      </c>
      <c r="BQ555" s="1">
        <f>IF(ISBLANK($C555),0,BP555/($C555/1000))</f>
        <v>0</v>
      </c>
    </row>
    <row r="556" spans="8:69" ht="13.5" customHeight="1">
      <c r="H556" s="1">
        <f>IF(ISBLANK(D556),0,D556/100*9.8*1/(F556*6)*2*PI())</f>
        <v>0</v>
      </c>
      <c r="I556" s="1">
        <f>IF(ISBLANK($C556),0,H556/($C556/1000))</f>
        <v>0</v>
      </c>
      <c r="M556" s="1"/>
      <c r="N556" s="1">
        <f>IF(ISBLANK(J556),0,J556/100*9.8*1/(L556*6)*2*PI())</f>
        <v>0</v>
      </c>
      <c r="O556" s="1">
        <f>IF(ISBLANK($C556),0,N556/($C556/1000))</f>
        <v>0</v>
      </c>
      <c r="P556" s="1"/>
      <c r="Q556" s="1"/>
      <c r="R556" s="1"/>
      <c r="S556" s="1"/>
      <c r="T556" s="1">
        <f>IF(ISBLANK(P556),0,P556/100*9.8*1/(R556*6)*2*PI())</f>
        <v>0</v>
      </c>
      <c r="U556" s="1">
        <f>IF(ISBLANK($C556),0,T556/($C556/1000))</f>
        <v>0</v>
      </c>
      <c r="X556" s="1">
        <f>IF(ISBLANK(V556),0,V556/100*9.8*1/(W556*6)*2*PI())</f>
        <v>0</v>
      </c>
      <c r="Y556" s="1">
        <f>IF(ISBLANK($C556),0,X556/($C556/1000))</f>
        <v>0</v>
      </c>
      <c r="AC556" s="1"/>
      <c r="AD556" s="1">
        <f>IF(ISBLANK(Z556),0,Z556/100*9.8*1/(AB556*6)*2*PI())</f>
        <v>0</v>
      </c>
      <c r="AE556" s="1">
        <f>IF(ISBLANK($C556),0,AD556/($C556/1000))</f>
        <v>0</v>
      </c>
      <c r="AH556" s="1">
        <f>IF(ISBLANK(AF556),0,AF556/100*9.8*1/(AG556*6)*2*PI())</f>
        <v>0</v>
      </c>
      <c r="AI556" s="1">
        <f>IF(ISBLANK($C556),0,AH556/($C556/1000))</f>
        <v>0</v>
      </c>
      <c r="AN556" s="1">
        <f>IF(ISBLANK(AJ556),0,AJ556/100*9.8*1/(AL556*6)*2*PI())</f>
        <v>0</v>
      </c>
      <c r="AO556" s="1">
        <f>IF(ISBLANK($C556),0,AN556/($C556/1000))</f>
        <v>0</v>
      </c>
      <c r="AT556" s="1">
        <f>IF(ISBLANK(AP556),0,AP556/100*9.8*1/(AR556*6)*2*PI())</f>
        <v>0</v>
      </c>
      <c r="AU556" s="1">
        <f>IF(ISBLANK($C556),0,AT556/($C556/1000))</f>
        <v>0</v>
      </c>
      <c r="AX556" s="1">
        <f>IF(ISBLANK(AV556),0,AV556/100*9.8*1/(AW556*6)*2*PI())</f>
        <v>0</v>
      </c>
      <c r="AY556" s="1">
        <f>IF(ISBLANK($C556),0,AX556/($C556/1000))</f>
        <v>0</v>
      </c>
      <c r="BB556" s="1">
        <f>IF(ISBLANK(AZ556),0,AZ556/100*9.8*1/(BA556*6)*2*PI())</f>
        <v>0</v>
      </c>
      <c r="BC556" s="1">
        <f>IF(ISBLANK($C556),0,BB556/($C556/1000))</f>
        <v>0</v>
      </c>
      <c r="BF556" s="1">
        <f>IF(ISBLANK(BD556),0,BD556/100*9.8*1/(BE556*6)*2*PI())</f>
        <v>0</v>
      </c>
      <c r="BG556" s="1">
        <f>IF(ISBLANK($C556),0,BF556/($C556/1000))</f>
        <v>0</v>
      </c>
      <c r="BL556" s="1">
        <f>IF(ISBLANK(BH556),0,BH556/100*9.8*1/(BJ556*6)*2*PI())</f>
        <v>0</v>
      </c>
      <c r="BM556" s="1">
        <f>IF(ISBLANK($C556),0,BL556/($C556/1000))</f>
        <v>0</v>
      </c>
      <c r="BP556" s="1">
        <f>IF(ISBLANK(BN556),0,BN556/100*9.8*1/(BO556*6)*2*PI())</f>
        <v>0</v>
      </c>
      <c r="BQ556" s="1">
        <f>IF(ISBLANK($C556),0,BP556/($C556/1000))</f>
        <v>0</v>
      </c>
    </row>
    <row r="557" spans="8:69" ht="13.5" customHeight="1">
      <c r="H557" s="1">
        <f>IF(ISBLANK(D557),0,D557/100*9.8*1/(F557*6)*2*PI())</f>
        <v>0</v>
      </c>
      <c r="I557" s="1">
        <f>IF(ISBLANK($C557),0,H557/($C557/1000))</f>
        <v>0</v>
      </c>
      <c r="M557" s="1"/>
      <c r="N557" s="1">
        <f>IF(ISBLANK(J557),0,J557/100*9.8*1/(L557*6)*2*PI())</f>
        <v>0</v>
      </c>
      <c r="O557" s="1">
        <f>IF(ISBLANK($C557),0,N557/($C557/1000))</f>
        <v>0</v>
      </c>
      <c r="P557" s="1"/>
      <c r="Q557" s="1"/>
      <c r="R557" s="1"/>
      <c r="S557" s="1"/>
      <c r="T557" s="1">
        <f>IF(ISBLANK(P557),0,P557/100*9.8*1/(R557*6)*2*PI())</f>
        <v>0</v>
      </c>
      <c r="U557" s="1">
        <f>IF(ISBLANK($C557),0,T557/($C557/1000))</f>
        <v>0</v>
      </c>
      <c r="X557" s="1">
        <f>IF(ISBLANK(V557),0,V557/100*9.8*1/(W557*6)*2*PI())</f>
        <v>0</v>
      </c>
      <c r="Y557" s="1">
        <f>IF(ISBLANK($C557),0,X557/($C557/1000))</f>
        <v>0</v>
      </c>
      <c r="AC557" s="1"/>
      <c r="AD557" s="1">
        <f>IF(ISBLANK(Z557),0,Z557/100*9.8*1/(AB557*6)*2*PI())</f>
        <v>0</v>
      </c>
      <c r="AE557" s="1">
        <f>IF(ISBLANK($C557),0,AD557/($C557/1000))</f>
        <v>0</v>
      </c>
      <c r="AH557" s="1">
        <f>IF(ISBLANK(AF557),0,AF557/100*9.8*1/(AG557*6)*2*PI())</f>
        <v>0</v>
      </c>
      <c r="AI557" s="1">
        <f>IF(ISBLANK($C557),0,AH557/($C557/1000))</f>
        <v>0</v>
      </c>
      <c r="AN557" s="1">
        <f>IF(ISBLANK(AJ557),0,AJ557/100*9.8*1/(AL557*6)*2*PI())</f>
        <v>0</v>
      </c>
      <c r="AO557" s="1">
        <f>IF(ISBLANK($C557),0,AN557/($C557/1000))</f>
        <v>0</v>
      </c>
      <c r="AT557" s="1">
        <f>IF(ISBLANK(AP557),0,AP557/100*9.8*1/(AR557*6)*2*PI())</f>
        <v>0</v>
      </c>
      <c r="AU557" s="1">
        <f>IF(ISBLANK($C557),0,AT557/($C557/1000))</f>
        <v>0</v>
      </c>
      <c r="AX557" s="1">
        <f>IF(ISBLANK(AV557),0,AV557/100*9.8*1/(AW557*6)*2*PI())</f>
        <v>0</v>
      </c>
      <c r="AY557" s="1">
        <f>IF(ISBLANK($C557),0,AX557/($C557/1000))</f>
        <v>0</v>
      </c>
      <c r="BB557" s="1">
        <f>IF(ISBLANK(AZ557),0,AZ557/100*9.8*1/(BA557*6)*2*PI())</f>
        <v>0</v>
      </c>
      <c r="BC557" s="1">
        <f>IF(ISBLANK($C557),0,BB557/($C557/1000))</f>
        <v>0</v>
      </c>
      <c r="BF557" s="1">
        <f>IF(ISBLANK(BD557),0,BD557/100*9.8*1/(BE557*6)*2*PI())</f>
        <v>0</v>
      </c>
      <c r="BG557" s="1">
        <f>IF(ISBLANK($C557),0,BF557/($C557/1000))</f>
        <v>0</v>
      </c>
      <c r="BL557" s="1">
        <f>IF(ISBLANK(BH557),0,BH557/100*9.8*1/(BJ557*6)*2*PI())</f>
        <v>0</v>
      </c>
      <c r="BM557" s="1">
        <f>IF(ISBLANK($C557),0,BL557/($C557/1000))</f>
        <v>0</v>
      </c>
      <c r="BP557" s="1">
        <f>IF(ISBLANK(BN557),0,BN557/100*9.8*1/(BO557*6)*2*PI())</f>
        <v>0</v>
      </c>
      <c r="BQ557" s="1">
        <f>IF(ISBLANK($C557),0,BP557/($C557/1000))</f>
        <v>0</v>
      </c>
    </row>
    <row r="558" spans="8:69" ht="13.5" customHeight="1">
      <c r="H558" s="1">
        <f>IF(ISBLANK(D558),0,D558/100*9.8*1/(F558*6)*2*PI())</f>
        <v>0</v>
      </c>
      <c r="I558" s="1">
        <f>IF(ISBLANK($C558),0,H558/($C558/1000))</f>
        <v>0</v>
      </c>
      <c r="M558" s="1"/>
      <c r="N558" s="1">
        <f>IF(ISBLANK(J558),0,J558/100*9.8*1/(L558*6)*2*PI())</f>
        <v>0</v>
      </c>
      <c r="O558" s="1">
        <f>IF(ISBLANK($C558),0,N558/($C558/1000))</f>
        <v>0</v>
      </c>
      <c r="P558" s="1"/>
      <c r="Q558" s="1"/>
      <c r="R558" s="1"/>
      <c r="S558" s="1"/>
      <c r="T558" s="1">
        <f>IF(ISBLANK(P558),0,P558/100*9.8*1/(R558*6)*2*PI())</f>
        <v>0</v>
      </c>
      <c r="U558" s="1">
        <f>IF(ISBLANK($C558),0,T558/($C558/1000))</f>
        <v>0</v>
      </c>
      <c r="X558" s="1">
        <f>IF(ISBLANK(V558),0,V558/100*9.8*1/(W558*6)*2*PI())</f>
        <v>0</v>
      </c>
      <c r="Y558" s="1">
        <f>IF(ISBLANK($C558),0,X558/($C558/1000))</f>
        <v>0</v>
      </c>
      <c r="AC558" s="1"/>
      <c r="AD558" s="1">
        <f>IF(ISBLANK(Z558),0,Z558/100*9.8*1/(AB558*6)*2*PI())</f>
        <v>0</v>
      </c>
      <c r="AE558" s="1">
        <f>IF(ISBLANK($C558),0,AD558/($C558/1000))</f>
        <v>0</v>
      </c>
      <c r="AH558" s="1">
        <f>IF(ISBLANK(AF558),0,AF558/100*9.8*1/(AG558*6)*2*PI())</f>
        <v>0</v>
      </c>
      <c r="AI558" s="1">
        <f>IF(ISBLANK($C558),0,AH558/($C558/1000))</f>
        <v>0</v>
      </c>
      <c r="AN558" s="1">
        <f>IF(ISBLANK(AJ558),0,AJ558/100*9.8*1/(AL558*6)*2*PI())</f>
        <v>0</v>
      </c>
      <c r="AO558" s="1">
        <f>IF(ISBLANK($C558),0,AN558/($C558/1000))</f>
        <v>0</v>
      </c>
      <c r="AT558" s="1">
        <f>IF(ISBLANK(AP558),0,AP558/100*9.8*1/(AR558*6)*2*PI())</f>
        <v>0</v>
      </c>
      <c r="AU558" s="1">
        <f>IF(ISBLANK($C558),0,AT558/($C558/1000))</f>
        <v>0</v>
      </c>
      <c r="AX558" s="1">
        <f>IF(ISBLANK(AV558),0,AV558/100*9.8*1/(AW558*6)*2*PI())</f>
        <v>0</v>
      </c>
      <c r="AY558" s="1">
        <f>IF(ISBLANK($C558),0,AX558/($C558/1000))</f>
        <v>0</v>
      </c>
      <c r="BB558" s="1">
        <f>IF(ISBLANK(AZ558),0,AZ558/100*9.8*1/(BA558*6)*2*PI())</f>
        <v>0</v>
      </c>
      <c r="BC558" s="1">
        <f>IF(ISBLANK($C558),0,BB558/($C558/1000))</f>
        <v>0</v>
      </c>
      <c r="BF558" s="1">
        <f>IF(ISBLANK(BD558),0,BD558/100*9.8*1/(BE558*6)*2*PI())</f>
        <v>0</v>
      </c>
      <c r="BG558" s="1">
        <f>IF(ISBLANK($C558),0,BF558/($C558/1000))</f>
        <v>0</v>
      </c>
      <c r="BL558" s="1">
        <f>IF(ISBLANK(BH558),0,BH558/100*9.8*1/(BJ558*6)*2*PI())</f>
        <v>0</v>
      </c>
      <c r="BM558" s="1">
        <f>IF(ISBLANK($C558),0,BL558/($C558/1000))</f>
        <v>0</v>
      </c>
      <c r="BP558" s="1">
        <f>IF(ISBLANK(BN558),0,BN558/100*9.8*1/(BO558*6)*2*PI())</f>
        <v>0</v>
      </c>
      <c r="BQ558" s="1">
        <f>IF(ISBLANK($C558),0,BP558/($C558/1000))</f>
        <v>0</v>
      </c>
    </row>
    <row r="559" spans="8:69" ht="13.5" customHeight="1">
      <c r="H559" s="1">
        <f>IF(ISBLANK(D559),0,D559/100*9.8*1/(F559*6)*2*PI())</f>
        <v>0</v>
      </c>
      <c r="I559" s="1">
        <f>IF(ISBLANK($C559),0,H559/($C559/1000))</f>
        <v>0</v>
      </c>
      <c r="M559" s="1"/>
      <c r="N559" s="1">
        <f>IF(ISBLANK(J559),0,J559/100*9.8*1/(L559*6)*2*PI())</f>
        <v>0</v>
      </c>
      <c r="O559" s="1">
        <f>IF(ISBLANK($C559),0,N559/($C559/1000))</f>
        <v>0</v>
      </c>
      <c r="P559" s="1"/>
      <c r="Q559" s="1"/>
      <c r="R559" s="1"/>
      <c r="S559" s="1"/>
      <c r="T559" s="1">
        <f>IF(ISBLANK(P559),0,P559/100*9.8*1/(R559*6)*2*PI())</f>
        <v>0</v>
      </c>
      <c r="U559" s="1">
        <f>IF(ISBLANK($C559),0,T559/($C559/1000))</f>
        <v>0</v>
      </c>
      <c r="X559" s="1">
        <f>IF(ISBLANK(V559),0,V559/100*9.8*1/(W559*6)*2*PI())</f>
        <v>0</v>
      </c>
      <c r="Y559" s="1">
        <f>IF(ISBLANK($C559),0,X559/($C559/1000))</f>
        <v>0</v>
      </c>
      <c r="AC559" s="1"/>
      <c r="AD559" s="1">
        <f>IF(ISBLANK(Z559),0,Z559/100*9.8*1/(AB559*6)*2*PI())</f>
        <v>0</v>
      </c>
      <c r="AE559" s="1">
        <f>IF(ISBLANK($C559),0,AD559/($C559/1000))</f>
        <v>0</v>
      </c>
      <c r="AH559" s="1">
        <f>IF(ISBLANK(AF559),0,AF559/100*9.8*1/(AG559*6)*2*PI())</f>
        <v>0</v>
      </c>
      <c r="AI559" s="1">
        <f>IF(ISBLANK($C559),0,AH559/($C559/1000))</f>
        <v>0</v>
      </c>
      <c r="AN559" s="1">
        <f>IF(ISBLANK(AJ559),0,AJ559/100*9.8*1/(AL559*6)*2*PI())</f>
        <v>0</v>
      </c>
      <c r="AO559" s="1">
        <f>IF(ISBLANK($C559),0,AN559/($C559/1000))</f>
        <v>0</v>
      </c>
      <c r="AT559" s="1">
        <f>IF(ISBLANK(AP559),0,AP559/100*9.8*1/(AR559*6)*2*PI())</f>
        <v>0</v>
      </c>
      <c r="AU559" s="1">
        <f>IF(ISBLANK($C559),0,AT559/($C559/1000))</f>
        <v>0</v>
      </c>
      <c r="AX559" s="1">
        <f>IF(ISBLANK(AV559),0,AV559/100*9.8*1/(AW559*6)*2*PI())</f>
        <v>0</v>
      </c>
      <c r="AY559" s="1">
        <f>IF(ISBLANK($C559),0,AX559/($C559/1000))</f>
        <v>0</v>
      </c>
      <c r="BB559" s="1">
        <f>IF(ISBLANK(AZ559),0,AZ559/100*9.8*1/(BA559*6)*2*PI())</f>
        <v>0</v>
      </c>
      <c r="BC559" s="1">
        <f>IF(ISBLANK($C559),0,BB559/($C559/1000))</f>
        <v>0</v>
      </c>
      <c r="BF559" s="1">
        <f>IF(ISBLANK(BD559),0,BD559/100*9.8*1/(BE559*6)*2*PI())</f>
        <v>0</v>
      </c>
      <c r="BG559" s="1">
        <f>IF(ISBLANK($C559),0,BF559/($C559/1000))</f>
        <v>0</v>
      </c>
      <c r="BL559" s="1">
        <f>IF(ISBLANK(BH559),0,BH559/100*9.8*1/(BJ559*6)*2*PI())</f>
        <v>0</v>
      </c>
      <c r="BM559" s="1">
        <f>IF(ISBLANK($C559),0,BL559/($C559/1000))</f>
        <v>0</v>
      </c>
      <c r="BP559" s="1">
        <f>IF(ISBLANK(BN559),0,BN559/100*9.8*1/(BO559*6)*2*PI())</f>
        <v>0</v>
      </c>
      <c r="BQ559" s="1">
        <f>IF(ISBLANK($C559),0,BP559/($C559/1000))</f>
        <v>0</v>
      </c>
    </row>
    <row r="560" spans="8:69" ht="13.5" customHeight="1">
      <c r="H560" s="1">
        <f>IF(ISBLANK(D560),0,D560/100*9.8*1/(F560*6)*2*PI())</f>
        <v>0</v>
      </c>
      <c r="I560" s="1">
        <f>IF(ISBLANK($C560),0,H560/($C560/1000))</f>
        <v>0</v>
      </c>
      <c r="M560" s="1"/>
      <c r="N560" s="1">
        <f>IF(ISBLANK(J560),0,J560/100*9.8*1/(L560*6)*2*PI())</f>
        <v>0</v>
      </c>
      <c r="O560" s="1">
        <f>IF(ISBLANK($C560),0,N560/($C560/1000))</f>
        <v>0</v>
      </c>
      <c r="P560" s="1"/>
      <c r="Q560" s="1"/>
      <c r="R560" s="1"/>
      <c r="S560" s="1"/>
      <c r="T560" s="1">
        <f>IF(ISBLANK(P560),0,P560/100*9.8*1/(R560*6)*2*PI())</f>
        <v>0</v>
      </c>
      <c r="U560" s="1">
        <f>IF(ISBLANK($C560),0,T560/($C560/1000))</f>
        <v>0</v>
      </c>
      <c r="X560" s="1">
        <f>IF(ISBLANK(V560),0,V560/100*9.8*1/(W560*6)*2*PI())</f>
        <v>0</v>
      </c>
      <c r="Y560" s="1">
        <f>IF(ISBLANK($C560),0,X560/($C560/1000))</f>
        <v>0</v>
      </c>
      <c r="AC560" s="1"/>
      <c r="AD560" s="1">
        <f>IF(ISBLANK(Z560),0,Z560/100*9.8*1/(AB560*6)*2*PI())</f>
        <v>0</v>
      </c>
      <c r="AE560" s="1">
        <f>IF(ISBLANK($C560),0,AD560/($C560/1000))</f>
        <v>0</v>
      </c>
      <c r="AH560" s="1">
        <f>IF(ISBLANK(AF560),0,AF560/100*9.8*1/(AG560*6)*2*PI())</f>
        <v>0</v>
      </c>
      <c r="AI560" s="1">
        <f>IF(ISBLANK($C560),0,AH560/($C560/1000))</f>
        <v>0</v>
      </c>
      <c r="AN560" s="1">
        <f>IF(ISBLANK(AJ560),0,AJ560/100*9.8*1/(AL560*6)*2*PI())</f>
        <v>0</v>
      </c>
      <c r="AO560" s="1">
        <f>IF(ISBLANK($C560),0,AN560/($C560/1000))</f>
        <v>0</v>
      </c>
      <c r="AT560" s="1">
        <f>IF(ISBLANK(AP560),0,AP560/100*9.8*1/(AR560*6)*2*PI())</f>
        <v>0</v>
      </c>
      <c r="AU560" s="1">
        <f>IF(ISBLANK($C560),0,AT560/($C560/1000))</f>
        <v>0</v>
      </c>
      <c r="AX560" s="1">
        <f>IF(ISBLANK(AV560),0,AV560/100*9.8*1/(AW560*6)*2*PI())</f>
        <v>0</v>
      </c>
      <c r="AY560" s="1">
        <f>IF(ISBLANK($C560),0,AX560/($C560/1000))</f>
        <v>0</v>
      </c>
      <c r="BB560" s="1">
        <f>IF(ISBLANK(AZ560),0,AZ560/100*9.8*1/(BA560*6)*2*PI())</f>
        <v>0</v>
      </c>
      <c r="BC560" s="1">
        <f>IF(ISBLANK($C560),0,BB560/($C560/1000))</f>
        <v>0</v>
      </c>
      <c r="BF560" s="1">
        <f>IF(ISBLANK(BD560),0,BD560/100*9.8*1/(BE560*6)*2*PI())</f>
        <v>0</v>
      </c>
      <c r="BG560" s="1">
        <f>IF(ISBLANK($C560),0,BF560/($C560/1000))</f>
        <v>0</v>
      </c>
      <c r="BL560" s="1">
        <f>IF(ISBLANK(BH560),0,BH560/100*9.8*1/(BJ560*6)*2*PI())</f>
        <v>0</v>
      </c>
      <c r="BM560" s="1">
        <f>IF(ISBLANK($C560),0,BL560/($C560/1000))</f>
        <v>0</v>
      </c>
      <c r="BP560" s="1">
        <f>IF(ISBLANK(BN560),0,BN560/100*9.8*1/(BO560*6)*2*PI())</f>
        <v>0</v>
      </c>
      <c r="BQ560" s="1">
        <f>IF(ISBLANK($C560),0,BP560/($C560/1000))</f>
        <v>0</v>
      </c>
    </row>
    <row r="561" spans="8:69" ht="13.5" customHeight="1">
      <c r="H561" s="1">
        <f>IF(ISBLANK(D561),0,D561/100*9.8*1/(F561*6)*2*PI())</f>
        <v>0</v>
      </c>
      <c r="I561" s="1">
        <f>IF(ISBLANK($C561),0,H561/($C561/1000))</f>
        <v>0</v>
      </c>
      <c r="M561" s="1"/>
      <c r="N561" s="1">
        <f>IF(ISBLANK(J561),0,J561/100*9.8*1/(L561*6)*2*PI())</f>
        <v>0</v>
      </c>
      <c r="O561" s="1">
        <f>IF(ISBLANK($C561),0,N561/($C561/1000))</f>
        <v>0</v>
      </c>
      <c r="P561" s="1"/>
      <c r="Q561" s="1"/>
      <c r="R561" s="1"/>
      <c r="S561" s="1"/>
      <c r="T561" s="1">
        <f>IF(ISBLANK(P561),0,P561/100*9.8*1/(R561*6)*2*PI())</f>
        <v>0</v>
      </c>
      <c r="U561" s="1">
        <f>IF(ISBLANK($C561),0,T561/($C561/1000))</f>
        <v>0</v>
      </c>
      <c r="X561" s="1">
        <f>IF(ISBLANK(V561),0,V561/100*9.8*1/(W561*6)*2*PI())</f>
        <v>0</v>
      </c>
      <c r="Y561" s="1">
        <f>IF(ISBLANK($C561),0,X561/($C561/1000))</f>
        <v>0</v>
      </c>
      <c r="AC561" s="1"/>
      <c r="AD561" s="1">
        <f>IF(ISBLANK(Z561),0,Z561/100*9.8*1/(AB561*6)*2*PI())</f>
        <v>0</v>
      </c>
      <c r="AE561" s="1">
        <f>IF(ISBLANK($C561),0,AD561/($C561/1000))</f>
        <v>0</v>
      </c>
      <c r="AH561" s="1">
        <f>IF(ISBLANK(AF561),0,AF561/100*9.8*1/(AG561*6)*2*PI())</f>
        <v>0</v>
      </c>
      <c r="AI561" s="1">
        <f>IF(ISBLANK($C561),0,AH561/($C561/1000))</f>
        <v>0</v>
      </c>
      <c r="AN561" s="1">
        <f>IF(ISBLANK(AJ561),0,AJ561/100*9.8*1/(AL561*6)*2*PI())</f>
        <v>0</v>
      </c>
      <c r="AO561" s="1">
        <f>IF(ISBLANK($C561),0,AN561/($C561/1000))</f>
        <v>0</v>
      </c>
      <c r="AT561" s="1">
        <f>IF(ISBLANK(AP561),0,AP561/100*9.8*1/(AR561*6)*2*PI())</f>
        <v>0</v>
      </c>
      <c r="AU561" s="1">
        <f>IF(ISBLANK($C561),0,AT561/($C561/1000))</f>
        <v>0</v>
      </c>
      <c r="AX561" s="1">
        <f>IF(ISBLANK(AV561),0,AV561/100*9.8*1/(AW561*6)*2*PI())</f>
        <v>0</v>
      </c>
      <c r="AY561" s="1">
        <f>IF(ISBLANK($C561),0,AX561/($C561/1000))</f>
        <v>0</v>
      </c>
      <c r="BB561" s="1">
        <f>IF(ISBLANK(AZ561),0,AZ561/100*9.8*1/(BA561*6)*2*PI())</f>
        <v>0</v>
      </c>
      <c r="BC561" s="1">
        <f>IF(ISBLANK($C561),0,BB561/($C561/1000))</f>
        <v>0</v>
      </c>
      <c r="BF561" s="1">
        <f>IF(ISBLANK(BD561),0,BD561/100*9.8*1/(BE561*6)*2*PI())</f>
        <v>0</v>
      </c>
      <c r="BG561" s="1">
        <f>IF(ISBLANK($C561),0,BF561/($C561/1000))</f>
        <v>0</v>
      </c>
      <c r="BL561" s="1">
        <f>IF(ISBLANK(BH561),0,BH561/100*9.8*1/(BJ561*6)*2*PI())</f>
        <v>0</v>
      </c>
      <c r="BM561" s="1">
        <f>IF(ISBLANK($C561),0,BL561/($C561/1000))</f>
        <v>0</v>
      </c>
      <c r="BP561" s="1">
        <f>IF(ISBLANK(BN561),0,BN561/100*9.8*1/(BO561*6)*2*PI())</f>
        <v>0</v>
      </c>
      <c r="BQ561" s="1">
        <f>IF(ISBLANK($C561),0,BP561/($C561/1000))</f>
        <v>0</v>
      </c>
    </row>
    <row r="562" spans="8:69" ht="13.5" customHeight="1">
      <c r="H562" s="1">
        <f>IF(ISBLANK(D562),0,D562/100*9.8*1/(F562*6)*2*PI())</f>
        <v>0</v>
      </c>
      <c r="I562" s="1">
        <f>IF(ISBLANK($C562),0,H562/($C562/1000))</f>
        <v>0</v>
      </c>
      <c r="M562" s="1"/>
      <c r="N562" s="1">
        <f>IF(ISBLANK(J562),0,J562/100*9.8*1/(L562*6)*2*PI())</f>
        <v>0</v>
      </c>
      <c r="O562" s="1">
        <f>IF(ISBLANK($C562),0,N562/($C562/1000))</f>
        <v>0</v>
      </c>
      <c r="P562" s="1"/>
      <c r="Q562" s="1"/>
      <c r="R562" s="1"/>
      <c r="S562" s="1"/>
      <c r="T562" s="1">
        <f>IF(ISBLANK(P562),0,P562/100*9.8*1/(R562*6)*2*PI())</f>
        <v>0</v>
      </c>
      <c r="U562" s="1">
        <f>IF(ISBLANK($C562),0,T562/($C562/1000))</f>
        <v>0</v>
      </c>
      <c r="X562" s="1">
        <f>IF(ISBLANK(V562),0,V562/100*9.8*1/(W562*6)*2*PI())</f>
        <v>0</v>
      </c>
      <c r="Y562" s="1">
        <f>IF(ISBLANK($C562),0,X562/($C562/1000))</f>
        <v>0</v>
      </c>
      <c r="AC562" s="1"/>
      <c r="AD562" s="1">
        <f>IF(ISBLANK(Z562),0,Z562/100*9.8*1/(AB562*6)*2*PI())</f>
        <v>0</v>
      </c>
      <c r="AE562" s="1">
        <f>IF(ISBLANK($C562),0,AD562/($C562/1000))</f>
        <v>0</v>
      </c>
      <c r="AH562" s="1">
        <f>IF(ISBLANK(AF562),0,AF562/100*9.8*1/(AG562*6)*2*PI())</f>
        <v>0</v>
      </c>
      <c r="AI562" s="1">
        <f>IF(ISBLANK($C562),0,AH562/($C562/1000))</f>
        <v>0</v>
      </c>
      <c r="AN562" s="1">
        <f>IF(ISBLANK(AJ562),0,AJ562/100*9.8*1/(AL562*6)*2*PI())</f>
        <v>0</v>
      </c>
      <c r="AO562" s="1">
        <f>IF(ISBLANK($C562),0,AN562/($C562/1000))</f>
        <v>0</v>
      </c>
      <c r="AT562" s="1">
        <f>IF(ISBLANK(AP562),0,AP562/100*9.8*1/(AR562*6)*2*PI())</f>
        <v>0</v>
      </c>
      <c r="AU562" s="1">
        <f>IF(ISBLANK($C562),0,AT562/($C562/1000))</f>
        <v>0</v>
      </c>
      <c r="AX562" s="1">
        <f>IF(ISBLANK(AV562),0,AV562/100*9.8*1/(AW562*6)*2*PI())</f>
        <v>0</v>
      </c>
      <c r="AY562" s="1">
        <f>IF(ISBLANK($C562),0,AX562/($C562/1000))</f>
        <v>0</v>
      </c>
      <c r="BB562" s="1">
        <f>IF(ISBLANK(AZ562),0,AZ562/100*9.8*1/(BA562*6)*2*PI())</f>
        <v>0</v>
      </c>
      <c r="BC562" s="1">
        <f>IF(ISBLANK($C562),0,BB562/($C562/1000))</f>
        <v>0</v>
      </c>
      <c r="BF562" s="1">
        <f>IF(ISBLANK(BD562),0,BD562/100*9.8*1/(BE562*6)*2*PI())</f>
        <v>0</v>
      </c>
      <c r="BG562" s="1">
        <f>IF(ISBLANK($C562),0,BF562/($C562/1000))</f>
        <v>0</v>
      </c>
      <c r="BL562" s="1">
        <f>IF(ISBLANK(BH562),0,BH562/100*9.8*1/(BJ562*6)*2*PI())</f>
        <v>0</v>
      </c>
      <c r="BM562" s="1">
        <f>IF(ISBLANK($C562),0,BL562/($C562/1000))</f>
        <v>0</v>
      </c>
      <c r="BP562" s="1">
        <f>IF(ISBLANK(BN562),0,BN562/100*9.8*1/(BO562*6)*2*PI())</f>
        <v>0</v>
      </c>
      <c r="BQ562" s="1">
        <f>IF(ISBLANK($C562),0,BP562/($C562/1000))</f>
        <v>0</v>
      </c>
    </row>
    <row r="563" spans="8:69" ht="13.5" customHeight="1">
      <c r="H563" s="1">
        <f>IF(ISBLANK(D563),0,D563/100*9.8*1/(F563*6)*2*PI())</f>
        <v>0</v>
      </c>
      <c r="I563" s="1">
        <f>IF(ISBLANK($C563),0,H563/($C563/1000))</f>
        <v>0</v>
      </c>
      <c r="M563" s="1"/>
      <c r="N563" s="1">
        <f>IF(ISBLANK(J563),0,J563/100*9.8*1/(L563*6)*2*PI())</f>
        <v>0</v>
      </c>
      <c r="O563" s="1">
        <f>IF(ISBLANK($C563),0,N563/($C563/1000))</f>
        <v>0</v>
      </c>
      <c r="P563" s="1"/>
      <c r="Q563" s="1"/>
      <c r="R563" s="1"/>
      <c r="S563" s="1"/>
      <c r="T563" s="1">
        <f>IF(ISBLANK(P563),0,P563/100*9.8*1/(R563*6)*2*PI())</f>
        <v>0</v>
      </c>
      <c r="U563" s="1">
        <f>IF(ISBLANK($C563),0,T563/($C563/1000))</f>
        <v>0</v>
      </c>
      <c r="X563" s="1">
        <f>IF(ISBLANK(V563),0,V563/100*9.8*1/(W563*6)*2*PI())</f>
        <v>0</v>
      </c>
      <c r="Y563" s="1">
        <f>IF(ISBLANK($C563),0,X563/($C563/1000))</f>
        <v>0</v>
      </c>
      <c r="AC563" s="1"/>
      <c r="AD563" s="1">
        <f>IF(ISBLANK(Z563),0,Z563/100*9.8*1/(AB563*6)*2*PI())</f>
        <v>0</v>
      </c>
      <c r="AE563" s="1">
        <f>IF(ISBLANK($C563),0,AD563/($C563/1000))</f>
        <v>0</v>
      </c>
      <c r="AH563" s="1">
        <f>IF(ISBLANK(AF563),0,AF563/100*9.8*1/(AG563*6)*2*PI())</f>
        <v>0</v>
      </c>
      <c r="AI563" s="1">
        <f>IF(ISBLANK($C563),0,AH563/($C563/1000))</f>
        <v>0</v>
      </c>
      <c r="AN563" s="1">
        <f>IF(ISBLANK(AJ563),0,AJ563/100*9.8*1/(AL563*6)*2*PI())</f>
        <v>0</v>
      </c>
      <c r="AO563" s="1">
        <f>IF(ISBLANK($C563),0,AN563/($C563/1000))</f>
        <v>0</v>
      </c>
      <c r="AT563" s="1">
        <f>IF(ISBLANK(AP563),0,AP563/100*9.8*1/(AR563*6)*2*PI())</f>
        <v>0</v>
      </c>
      <c r="AU563" s="1">
        <f>IF(ISBLANK($C563),0,AT563/($C563/1000))</f>
        <v>0</v>
      </c>
      <c r="AX563" s="1">
        <f>IF(ISBLANK(AV563),0,AV563/100*9.8*1/(AW563*6)*2*PI())</f>
        <v>0</v>
      </c>
      <c r="AY563" s="1">
        <f>IF(ISBLANK($C563),0,AX563/($C563/1000))</f>
        <v>0</v>
      </c>
      <c r="BB563" s="1">
        <f>IF(ISBLANK(AZ563),0,AZ563/100*9.8*1/(BA563*6)*2*PI())</f>
        <v>0</v>
      </c>
      <c r="BC563" s="1">
        <f>IF(ISBLANK($C563),0,BB563/($C563/1000))</f>
        <v>0</v>
      </c>
      <c r="BF563" s="1">
        <f>IF(ISBLANK(BD563),0,BD563/100*9.8*1/(BE563*6)*2*PI())</f>
        <v>0</v>
      </c>
      <c r="BG563" s="1">
        <f>IF(ISBLANK($C563),0,BF563/($C563/1000))</f>
        <v>0</v>
      </c>
      <c r="BL563" s="1">
        <f>IF(ISBLANK(BH563),0,BH563/100*9.8*1/(BJ563*6)*2*PI())</f>
        <v>0</v>
      </c>
      <c r="BM563" s="1">
        <f>IF(ISBLANK($C563),0,BL563/($C563/1000))</f>
        <v>0</v>
      </c>
      <c r="BP563" s="1">
        <f>IF(ISBLANK(BN563),0,BN563/100*9.8*1/(BO563*6)*2*PI())</f>
        <v>0</v>
      </c>
      <c r="BQ563" s="1">
        <f>IF(ISBLANK($C563),0,BP563/($C563/1000))</f>
        <v>0</v>
      </c>
    </row>
    <row r="564" spans="8:69" ht="13.5" customHeight="1">
      <c r="H564" s="1">
        <f>IF(ISBLANK(D564),0,D564/100*9.8*1/(F564*6)*2*PI())</f>
        <v>0</v>
      </c>
      <c r="I564" s="1">
        <f>IF(ISBLANK($C564),0,H564/($C564/1000))</f>
        <v>0</v>
      </c>
      <c r="M564" s="1"/>
      <c r="N564" s="1">
        <f>IF(ISBLANK(J564),0,J564/100*9.8*1/(L564*6)*2*PI())</f>
        <v>0</v>
      </c>
      <c r="O564" s="1">
        <f>IF(ISBLANK($C564),0,N564/($C564/1000))</f>
        <v>0</v>
      </c>
      <c r="P564" s="1"/>
      <c r="Q564" s="1"/>
      <c r="R564" s="1"/>
      <c r="S564" s="1"/>
      <c r="T564" s="1">
        <f>IF(ISBLANK(P564),0,P564/100*9.8*1/(R564*6)*2*PI())</f>
        <v>0</v>
      </c>
      <c r="U564" s="1">
        <f>IF(ISBLANK($C564),0,T564/($C564/1000))</f>
        <v>0</v>
      </c>
      <c r="X564" s="1">
        <f>IF(ISBLANK(V564),0,V564/100*9.8*1/(W564*6)*2*PI())</f>
        <v>0</v>
      </c>
      <c r="Y564" s="1">
        <f>IF(ISBLANK($C564),0,X564/($C564/1000))</f>
        <v>0</v>
      </c>
      <c r="AC564" s="1"/>
      <c r="AD564" s="1">
        <f>IF(ISBLANK(Z564),0,Z564/100*9.8*1/(AB564*6)*2*PI())</f>
        <v>0</v>
      </c>
      <c r="AE564" s="1">
        <f>IF(ISBLANK($C564),0,AD564/($C564/1000))</f>
        <v>0</v>
      </c>
      <c r="AH564" s="1">
        <f>IF(ISBLANK(AF564),0,AF564/100*9.8*1/(AG564*6)*2*PI())</f>
        <v>0</v>
      </c>
      <c r="AI564" s="1">
        <f>IF(ISBLANK($C564),0,AH564/($C564/1000))</f>
        <v>0</v>
      </c>
      <c r="AN564" s="1">
        <f>IF(ISBLANK(AJ564),0,AJ564/100*9.8*1/(AL564*6)*2*PI())</f>
        <v>0</v>
      </c>
      <c r="AO564" s="1">
        <f>IF(ISBLANK($C564),0,AN564/($C564/1000))</f>
        <v>0</v>
      </c>
      <c r="AT564" s="1">
        <f>IF(ISBLANK(AP564),0,AP564/100*9.8*1/(AR564*6)*2*PI())</f>
        <v>0</v>
      </c>
      <c r="AU564" s="1">
        <f>IF(ISBLANK($C564),0,AT564/($C564/1000))</f>
        <v>0</v>
      </c>
      <c r="AX564" s="1">
        <f>IF(ISBLANK(AV564),0,AV564/100*9.8*1/(AW564*6)*2*PI())</f>
        <v>0</v>
      </c>
      <c r="AY564" s="1">
        <f>IF(ISBLANK($C564),0,AX564/($C564/1000))</f>
        <v>0</v>
      </c>
      <c r="BB564" s="1">
        <f>IF(ISBLANK(AZ564),0,AZ564/100*9.8*1/(BA564*6)*2*PI())</f>
        <v>0</v>
      </c>
      <c r="BC564" s="1">
        <f>IF(ISBLANK($C564),0,BB564/($C564/1000))</f>
        <v>0</v>
      </c>
      <c r="BF564" s="1">
        <f>IF(ISBLANK(BD564),0,BD564/100*9.8*1/(BE564*6)*2*PI())</f>
        <v>0</v>
      </c>
      <c r="BG564" s="1">
        <f>IF(ISBLANK($C564),0,BF564/($C564/1000))</f>
        <v>0</v>
      </c>
      <c r="BL564" s="1">
        <f>IF(ISBLANK(BH564),0,BH564/100*9.8*1/(BJ564*6)*2*PI())</f>
        <v>0</v>
      </c>
      <c r="BM564" s="1">
        <f>IF(ISBLANK($C564),0,BL564/($C564/1000))</f>
        <v>0</v>
      </c>
      <c r="BP564" s="1">
        <f>IF(ISBLANK(BN564),0,BN564/100*9.8*1/(BO564*6)*2*PI())</f>
        <v>0</v>
      </c>
      <c r="BQ564" s="1">
        <f>IF(ISBLANK($C564),0,BP564/($C564/1000))</f>
        <v>0</v>
      </c>
    </row>
    <row r="565" spans="8:69" ht="13.5" customHeight="1">
      <c r="H565" s="1">
        <f>IF(ISBLANK(D565),0,D565/100*9.8*1/(F565*6)*2*PI())</f>
        <v>0</v>
      </c>
      <c r="I565" s="1">
        <f>IF(ISBLANK($C565),0,H565/($C565/1000))</f>
        <v>0</v>
      </c>
      <c r="M565" s="1"/>
      <c r="N565" s="1">
        <f>IF(ISBLANK(J565),0,J565/100*9.8*1/(L565*6)*2*PI())</f>
        <v>0</v>
      </c>
      <c r="O565" s="1">
        <f>IF(ISBLANK($C565),0,N565/($C565/1000))</f>
        <v>0</v>
      </c>
      <c r="P565" s="1"/>
      <c r="Q565" s="1"/>
      <c r="R565" s="1"/>
      <c r="S565" s="1"/>
      <c r="T565" s="1">
        <f>IF(ISBLANK(P565),0,P565/100*9.8*1/(R565*6)*2*PI())</f>
        <v>0</v>
      </c>
      <c r="U565" s="1">
        <f>IF(ISBLANK($C565),0,T565/($C565/1000))</f>
        <v>0</v>
      </c>
      <c r="X565" s="1">
        <f>IF(ISBLANK(V565),0,V565/100*9.8*1/(W565*6)*2*PI())</f>
        <v>0</v>
      </c>
      <c r="Y565" s="1">
        <f>IF(ISBLANK($C565),0,X565/($C565/1000))</f>
        <v>0</v>
      </c>
      <c r="AC565" s="1"/>
      <c r="AD565" s="1">
        <f>IF(ISBLANK(Z565),0,Z565/100*9.8*1/(AB565*6)*2*PI())</f>
        <v>0</v>
      </c>
      <c r="AE565" s="1">
        <f>IF(ISBLANK($C565),0,AD565/($C565/1000))</f>
        <v>0</v>
      </c>
      <c r="AH565" s="1">
        <f>IF(ISBLANK(AF565),0,AF565/100*9.8*1/(AG565*6)*2*PI())</f>
        <v>0</v>
      </c>
      <c r="AI565" s="1">
        <f>IF(ISBLANK($C565),0,AH565/($C565/1000))</f>
        <v>0</v>
      </c>
      <c r="AN565" s="1">
        <f>IF(ISBLANK(AJ565),0,AJ565/100*9.8*1/(AL565*6)*2*PI())</f>
        <v>0</v>
      </c>
      <c r="AO565" s="1">
        <f>IF(ISBLANK($C565),0,AN565/($C565/1000))</f>
        <v>0</v>
      </c>
      <c r="AT565" s="1">
        <f>IF(ISBLANK(AP565),0,AP565/100*9.8*1/(AR565*6)*2*PI())</f>
        <v>0</v>
      </c>
      <c r="AU565" s="1">
        <f>IF(ISBLANK($C565),0,AT565/($C565/1000))</f>
        <v>0</v>
      </c>
      <c r="AX565" s="1">
        <f>IF(ISBLANK(AV565),0,AV565/100*9.8*1/(AW565*6)*2*PI())</f>
        <v>0</v>
      </c>
      <c r="AY565" s="1">
        <f>IF(ISBLANK($C565),0,AX565/($C565/1000))</f>
        <v>0</v>
      </c>
      <c r="BB565" s="1">
        <f>IF(ISBLANK(AZ565),0,AZ565/100*9.8*1/(BA565*6)*2*PI())</f>
        <v>0</v>
      </c>
      <c r="BC565" s="1">
        <f>IF(ISBLANK($C565),0,BB565/($C565/1000))</f>
        <v>0</v>
      </c>
      <c r="BF565" s="1">
        <f>IF(ISBLANK(BD565),0,BD565/100*9.8*1/(BE565*6)*2*PI())</f>
        <v>0</v>
      </c>
      <c r="BG565" s="1">
        <f>IF(ISBLANK($C565),0,BF565/($C565/1000))</f>
        <v>0</v>
      </c>
      <c r="BL565" s="1">
        <f>IF(ISBLANK(BH565),0,BH565/100*9.8*1/(BJ565*6)*2*PI())</f>
        <v>0</v>
      </c>
      <c r="BM565" s="1">
        <f>IF(ISBLANK($C565),0,BL565/($C565/1000))</f>
        <v>0</v>
      </c>
      <c r="BP565" s="1">
        <f>IF(ISBLANK(BN565),0,BN565/100*9.8*1/(BO565*6)*2*PI())</f>
        <v>0</v>
      </c>
      <c r="BQ565" s="1">
        <f>IF(ISBLANK($C565),0,BP565/($C565/1000))</f>
        <v>0</v>
      </c>
    </row>
    <row r="566" spans="8:69" ht="13.5" customHeight="1">
      <c r="H566" s="1">
        <f>IF(ISBLANK(D566),0,D566/100*9.8*1/(F566*6)*2*PI())</f>
        <v>0</v>
      </c>
      <c r="I566" s="1">
        <f>IF(ISBLANK($C566),0,H566/($C566/1000))</f>
        <v>0</v>
      </c>
      <c r="M566" s="1"/>
      <c r="N566" s="1">
        <f>IF(ISBLANK(J566),0,J566/100*9.8*1/(L566*6)*2*PI())</f>
        <v>0</v>
      </c>
      <c r="O566" s="1">
        <f>IF(ISBLANK($C566),0,N566/($C566/1000))</f>
        <v>0</v>
      </c>
      <c r="P566" s="1"/>
      <c r="Q566" s="1"/>
      <c r="R566" s="1"/>
      <c r="S566" s="1"/>
      <c r="T566" s="1">
        <f>IF(ISBLANK(P566),0,P566/100*9.8*1/(R566*6)*2*PI())</f>
        <v>0</v>
      </c>
      <c r="U566" s="1">
        <f>IF(ISBLANK($C566),0,T566/($C566/1000))</f>
        <v>0</v>
      </c>
      <c r="X566" s="1">
        <f>IF(ISBLANK(V566),0,V566/100*9.8*1/(W566*6)*2*PI())</f>
        <v>0</v>
      </c>
      <c r="Y566" s="1">
        <f>IF(ISBLANK($C566),0,X566/($C566/1000))</f>
        <v>0</v>
      </c>
      <c r="AC566" s="1"/>
      <c r="AD566" s="1">
        <f>IF(ISBLANK(Z566),0,Z566/100*9.8*1/(AB566*6)*2*PI())</f>
        <v>0</v>
      </c>
      <c r="AE566" s="1">
        <f>IF(ISBLANK($C566),0,AD566/($C566/1000))</f>
        <v>0</v>
      </c>
      <c r="AH566" s="1">
        <f>IF(ISBLANK(AF566),0,AF566/100*9.8*1/(AG566*6)*2*PI())</f>
        <v>0</v>
      </c>
      <c r="AI566" s="1">
        <f>IF(ISBLANK($C566),0,AH566/($C566/1000))</f>
        <v>0</v>
      </c>
      <c r="AN566" s="1">
        <f>IF(ISBLANK(AJ566),0,AJ566/100*9.8*1/(AL566*6)*2*PI())</f>
        <v>0</v>
      </c>
      <c r="AO566" s="1">
        <f>IF(ISBLANK($C566),0,AN566/($C566/1000))</f>
        <v>0</v>
      </c>
      <c r="AT566" s="1">
        <f>IF(ISBLANK(AP566),0,AP566/100*9.8*1/(AR566*6)*2*PI())</f>
        <v>0</v>
      </c>
      <c r="AU566" s="1">
        <f>IF(ISBLANK($C566),0,AT566/($C566/1000))</f>
        <v>0</v>
      </c>
      <c r="AX566" s="1">
        <f>IF(ISBLANK(AV566),0,AV566/100*9.8*1/(AW566*6)*2*PI())</f>
        <v>0</v>
      </c>
      <c r="AY566" s="1">
        <f>IF(ISBLANK($C566),0,AX566/($C566/1000))</f>
        <v>0</v>
      </c>
      <c r="BB566" s="1">
        <f>IF(ISBLANK(AZ566),0,AZ566/100*9.8*1/(BA566*6)*2*PI())</f>
        <v>0</v>
      </c>
      <c r="BC566" s="1">
        <f>IF(ISBLANK($C566),0,BB566/($C566/1000))</f>
        <v>0</v>
      </c>
      <c r="BF566" s="1">
        <f>IF(ISBLANK(BD566),0,BD566/100*9.8*1/(BE566*6)*2*PI())</f>
        <v>0</v>
      </c>
      <c r="BG566" s="1">
        <f>IF(ISBLANK($C566),0,BF566/($C566/1000))</f>
        <v>0</v>
      </c>
      <c r="BL566" s="1">
        <f>IF(ISBLANK(BH566),0,BH566/100*9.8*1/(BJ566*6)*2*PI())</f>
        <v>0</v>
      </c>
      <c r="BM566" s="1">
        <f>IF(ISBLANK($C566),0,BL566/($C566/1000))</f>
        <v>0</v>
      </c>
      <c r="BP566" s="1">
        <f>IF(ISBLANK(BN566),0,BN566/100*9.8*1/(BO566*6)*2*PI())</f>
        <v>0</v>
      </c>
      <c r="BQ566" s="1">
        <f>IF(ISBLANK($C566),0,BP566/($C566/1000))</f>
        <v>0</v>
      </c>
    </row>
    <row r="567" spans="8:69" ht="13.5" customHeight="1">
      <c r="H567" s="1">
        <f>IF(ISBLANK(D567),0,D567/100*9.8*1/(F567*6)*2*PI())</f>
        <v>0</v>
      </c>
      <c r="I567" s="1">
        <f>IF(ISBLANK($C567),0,H567/($C567/1000))</f>
        <v>0</v>
      </c>
      <c r="M567" s="1"/>
      <c r="N567" s="1">
        <f>IF(ISBLANK(J567),0,J567/100*9.8*1/(L567*6)*2*PI())</f>
        <v>0</v>
      </c>
      <c r="O567" s="1">
        <f>IF(ISBLANK($C567),0,N567/($C567/1000))</f>
        <v>0</v>
      </c>
      <c r="P567" s="1"/>
      <c r="Q567" s="1"/>
      <c r="R567" s="1"/>
      <c r="S567" s="1"/>
      <c r="T567" s="1">
        <f>IF(ISBLANK(P567),0,P567/100*9.8*1/(R567*6)*2*PI())</f>
        <v>0</v>
      </c>
      <c r="U567" s="1">
        <f>IF(ISBLANK($C567),0,T567/($C567/1000))</f>
        <v>0</v>
      </c>
      <c r="X567" s="1">
        <f>IF(ISBLANK(V567),0,V567/100*9.8*1/(W567*6)*2*PI())</f>
        <v>0</v>
      </c>
      <c r="Y567" s="1">
        <f>IF(ISBLANK($C567),0,X567/($C567/1000))</f>
        <v>0</v>
      </c>
      <c r="AC567" s="1"/>
      <c r="AD567" s="1">
        <f>IF(ISBLANK(Z567),0,Z567/100*9.8*1/(AB567*6)*2*PI())</f>
        <v>0</v>
      </c>
      <c r="AE567" s="1">
        <f>IF(ISBLANK($C567),0,AD567/($C567/1000))</f>
        <v>0</v>
      </c>
      <c r="AH567" s="1">
        <f>IF(ISBLANK(AF567),0,AF567/100*9.8*1/(AG567*6)*2*PI())</f>
        <v>0</v>
      </c>
      <c r="AI567" s="1">
        <f>IF(ISBLANK($C567),0,AH567/($C567/1000))</f>
        <v>0</v>
      </c>
      <c r="AN567" s="1">
        <f>IF(ISBLANK(AJ567),0,AJ567/100*9.8*1/(AL567*6)*2*PI())</f>
        <v>0</v>
      </c>
      <c r="AO567" s="1">
        <f>IF(ISBLANK($C567),0,AN567/($C567/1000))</f>
        <v>0</v>
      </c>
      <c r="AT567" s="1">
        <f>IF(ISBLANK(AP567),0,AP567/100*9.8*1/(AR567*6)*2*PI())</f>
        <v>0</v>
      </c>
      <c r="AU567" s="1">
        <f>IF(ISBLANK($C567),0,AT567/($C567/1000))</f>
        <v>0</v>
      </c>
      <c r="AX567" s="1">
        <f>IF(ISBLANK(AV567),0,AV567/100*9.8*1/(AW567*6)*2*PI())</f>
        <v>0</v>
      </c>
      <c r="AY567" s="1">
        <f>IF(ISBLANK($C567),0,AX567/($C567/1000))</f>
        <v>0</v>
      </c>
      <c r="BB567" s="1">
        <f>IF(ISBLANK(AZ567),0,AZ567/100*9.8*1/(BA567*6)*2*PI())</f>
        <v>0</v>
      </c>
      <c r="BC567" s="1">
        <f>IF(ISBLANK($C567),0,BB567/($C567/1000))</f>
        <v>0</v>
      </c>
      <c r="BF567" s="1">
        <f>IF(ISBLANK(BD567),0,BD567/100*9.8*1/(BE567*6)*2*PI())</f>
        <v>0</v>
      </c>
      <c r="BG567" s="1">
        <f>IF(ISBLANK($C567),0,BF567/($C567/1000))</f>
        <v>0</v>
      </c>
      <c r="BL567" s="1">
        <f>IF(ISBLANK(BH567),0,BH567/100*9.8*1/(BJ567*6)*2*PI())</f>
        <v>0</v>
      </c>
      <c r="BM567" s="1">
        <f>IF(ISBLANK($C567),0,BL567/($C567/1000))</f>
        <v>0</v>
      </c>
      <c r="BP567" s="1">
        <f>IF(ISBLANK(BN567),0,BN567/100*9.8*1/(BO567*6)*2*PI())</f>
        <v>0</v>
      </c>
      <c r="BQ567" s="1">
        <f>IF(ISBLANK($C567),0,BP567/($C567/1000))</f>
        <v>0</v>
      </c>
    </row>
    <row r="568" spans="8:69" ht="13.5" customHeight="1">
      <c r="H568" s="1">
        <f>IF(ISBLANK(D568),0,D568/100*9.8*1/(F568*6)*2*PI())</f>
        <v>0</v>
      </c>
      <c r="I568" s="1">
        <f>IF(ISBLANK($C568),0,H568/($C568/1000))</f>
        <v>0</v>
      </c>
      <c r="M568" s="1"/>
      <c r="N568" s="1">
        <f>IF(ISBLANK(J568),0,J568/100*9.8*1/(L568*6)*2*PI())</f>
        <v>0</v>
      </c>
      <c r="O568" s="1">
        <f>IF(ISBLANK($C568),0,N568/($C568/1000))</f>
        <v>0</v>
      </c>
      <c r="P568" s="1"/>
      <c r="Q568" s="1"/>
      <c r="R568" s="1"/>
      <c r="S568" s="1"/>
      <c r="T568" s="1">
        <f>IF(ISBLANK(P568),0,P568/100*9.8*1/(R568*6)*2*PI())</f>
        <v>0</v>
      </c>
      <c r="U568" s="1">
        <f>IF(ISBLANK($C568),0,T568/($C568/1000))</f>
        <v>0</v>
      </c>
      <c r="X568" s="1">
        <f>IF(ISBLANK(V568),0,V568/100*9.8*1/(W568*6)*2*PI())</f>
        <v>0</v>
      </c>
      <c r="Y568" s="1">
        <f>IF(ISBLANK($C568),0,X568/($C568/1000))</f>
        <v>0</v>
      </c>
      <c r="AC568" s="1"/>
      <c r="AD568" s="1">
        <f>IF(ISBLANK(Z568),0,Z568/100*9.8*1/(AB568*6)*2*PI())</f>
        <v>0</v>
      </c>
      <c r="AE568" s="1">
        <f>IF(ISBLANK($C568),0,AD568/($C568/1000))</f>
        <v>0</v>
      </c>
      <c r="AH568" s="1">
        <f>IF(ISBLANK(AF568),0,AF568/100*9.8*1/(AG568*6)*2*PI())</f>
        <v>0</v>
      </c>
      <c r="AI568" s="1">
        <f>IF(ISBLANK($C568),0,AH568/($C568/1000))</f>
        <v>0</v>
      </c>
      <c r="AN568" s="1">
        <f>IF(ISBLANK(AJ568),0,AJ568/100*9.8*1/(AL568*6)*2*PI())</f>
        <v>0</v>
      </c>
      <c r="AO568" s="1">
        <f>IF(ISBLANK($C568),0,AN568/($C568/1000))</f>
        <v>0</v>
      </c>
      <c r="AT568" s="1">
        <f>IF(ISBLANK(AP568),0,AP568/100*9.8*1/(AR568*6)*2*PI())</f>
        <v>0</v>
      </c>
      <c r="AU568" s="1">
        <f>IF(ISBLANK($C568),0,AT568/($C568/1000))</f>
        <v>0</v>
      </c>
      <c r="AX568" s="1">
        <f>IF(ISBLANK(AV568),0,AV568/100*9.8*1/(AW568*6)*2*PI())</f>
        <v>0</v>
      </c>
      <c r="AY568" s="1">
        <f>IF(ISBLANK($C568),0,AX568/($C568/1000))</f>
        <v>0</v>
      </c>
      <c r="BB568" s="1">
        <f>IF(ISBLANK(AZ568),0,AZ568/100*9.8*1/(BA568*6)*2*PI())</f>
        <v>0</v>
      </c>
      <c r="BC568" s="1">
        <f>IF(ISBLANK($C568),0,BB568/($C568/1000))</f>
        <v>0</v>
      </c>
      <c r="BF568" s="1">
        <f>IF(ISBLANK(BD568),0,BD568/100*9.8*1/(BE568*6)*2*PI())</f>
        <v>0</v>
      </c>
      <c r="BG568" s="1">
        <f>IF(ISBLANK($C568),0,BF568/($C568/1000))</f>
        <v>0</v>
      </c>
      <c r="BL568" s="1">
        <f>IF(ISBLANK(BH568),0,BH568/100*9.8*1/(BJ568*6)*2*PI())</f>
        <v>0</v>
      </c>
      <c r="BM568" s="1">
        <f>IF(ISBLANK($C568),0,BL568/($C568/1000))</f>
        <v>0</v>
      </c>
      <c r="BP568" s="1">
        <f>IF(ISBLANK(BN568),0,BN568/100*9.8*1/(BO568*6)*2*PI())</f>
        <v>0</v>
      </c>
      <c r="BQ568" s="1">
        <f>IF(ISBLANK($C568),0,BP568/($C568/1000))</f>
        <v>0</v>
      </c>
    </row>
    <row r="569" spans="8:69" ht="13.5" customHeight="1">
      <c r="H569" s="1">
        <f>IF(ISBLANK(D569),0,D569/100*9.8*1/(F569*6)*2*PI())</f>
        <v>0</v>
      </c>
      <c r="I569" s="1">
        <f>IF(ISBLANK($C569),0,H569/($C569/1000))</f>
        <v>0</v>
      </c>
      <c r="M569" s="1"/>
      <c r="N569" s="1">
        <f>IF(ISBLANK(J569),0,J569/100*9.8*1/(L569*6)*2*PI())</f>
        <v>0</v>
      </c>
      <c r="O569" s="1">
        <f>IF(ISBLANK($C569),0,N569/($C569/1000))</f>
        <v>0</v>
      </c>
      <c r="P569" s="1"/>
      <c r="Q569" s="1"/>
      <c r="R569" s="1"/>
      <c r="S569" s="1"/>
      <c r="T569" s="1">
        <f>IF(ISBLANK(P569),0,P569/100*9.8*1/(R569*6)*2*PI())</f>
        <v>0</v>
      </c>
      <c r="U569" s="1">
        <f>IF(ISBLANK($C569),0,T569/($C569/1000))</f>
        <v>0</v>
      </c>
      <c r="X569" s="1">
        <f>IF(ISBLANK(V569),0,V569/100*9.8*1/(W569*6)*2*PI())</f>
        <v>0</v>
      </c>
      <c r="Y569" s="1">
        <f>IF(ISBLANK($C569),0,X569/($C569/1000))</f>
        <v>0</v>
      </c>
      <c r="AC569" s="1"/>
      <c r="AD569" s="1">
        <f>IF(ISBLANK(Z569),0,Z569/100*9.8*1/(AB569*6)*2*PI())</f>
        <v>0</v>
      </c>
      <c r="AE569" s="1">
        <f>IF(ISBLANK($C569),0,AD569/($C569/1000))</f>
        <v>0</v>
      </c>
      <c r="AH569" s="1">
        <f>IF(ISBLANK(AF569),0,AF569/100*9.8*1/(AG569*6)*2*PI())</f>
        <v>0</v>
      </c>
      <c r="AI569" s="1">
        <f>IF(ISBLANK($C569),0,AH569/($C569/1000))</f>
        <v>0</v>
      </c>
      <c r="AN569" s="1">
        <f>IF(ISBLANK(AJ569),0,AJ569/100*9.8*1/(AL569*6)*2*PI())</f>
        <v>0</v>
      </c>
      <c r="AO569" s="1">
        <f>IF(ISBLANK($C569),0,AN569/($C569/1000))</f>
        <v>0</v>
      </c>
      <c r="AT569" s="1">
        <f>IF(ISBLANK(AP569),0,AP569/100*9.8*1/(AR569*6)*2*PI())</f>
        <v>0</v>
      </c>
      <c r="AU569" s="1">
        <f>IF(ISBLANK($C569),0,AT569/($C569/1000))</f>
        <v>0</v>
      </c>
      <c r="AX569" s="1">
        <f>IF(ISBLANK(AV569),0,AV569/100*9.8*1/(AW569*6)*2*PI())</f>
        <v>0</v>
      </c>
      <c r="AY569" s="1">
        <f>IF(ISBLANK($C569),0,AX569/($C569/1000))</f>
        <v>0</v>
      </c>
      <c r="BB569" s="1">
        <f>IF(ISBLANK(AZ569),0,AZ569/100*9.8*1/(BA569*6)*2*PI())</f>
        <v>0</v>
      </c>
      <c r="BC569" s="1">
        <f>IF(ISBLANK($C569),0,BB569/($C569/1000))</f>
        <v>0</v>
      </c>
      <c r="BF569" s="1">
        <f>IF(ISBLANK(BD569),0,BD569/100*9.8*1/(BE569*6)*2*PI())</f>
        <v>0</v>
      </c>
      <c r="BG569" s="1">
        <f>IF(ISBLANK($C569),0,BF569/($C569/1000))</f>
        <v>0</v>
      </c>
      <c r="BL569" s="1">
        <f>IF(ISBLANK(BH569),0,BH569/100*9.8*1/(BJ569*6)*2*PI())</f>
        <v>0</v>
      </c>
      <c r="BM569" s="1">
        <f>IF(ISBLANK($C569),0,BL569/($C569/1000))</f>
        <v>0</v>
      </c>
      <c r="BP569" s="1">
        <f>IF(ISBLANK(BN569),0,BN569/100*9.8*1/(BO569*6)*2*PI())</f>
        <v>0</v>
      </c>
      <c r="BQ569" s="1">
        <f>IF(ISBLANK($C569),0,BP569/($C569/1000))</f>
        <v>0</v>
      </c>
    </row>
    <row r="570" spans="8:69" ht="13.5" customHeight="1">
      <c r="H570" s="1">
        <f>IF(ISBLANK(D570),0,D570/100*9.8*1/(F570*6)*2*PI())</f>
        <v>0</v>
      </c>
      <c r="I570" s="1">
        <f>IF(ISBLANK($C570),0,H570/($C570/1000))</f>
        <v>0</v>
      </c>
      <c r="M570" s="1"/>
      <c r="N570" s="1">
        <f>IF(ISBLANK(J570),0,J570/100*9.8*1/(L570*6)*2*PI())</f>
        <v>0</v>
      </c>
      <c r="O570" s="1">
        <f>IF(ISBLANK($C570),0,N570/($C570/1000))</f>
        <v>0</v>
      </c>
      <c r="P570" s="1"/>
      <c r="Q570" s="1"/>
      <c r="R570" s="1"/>
      <c r="S570" s="1"/>
      <c r="T570" s="1">
        <f>IF(ISBLANK(P570),0,P570/100*9.8*1/(R570*6)*2*PI())</f>
        <v>0</v>
      </c>
      <c r="U570" s="1">
        <f>IF(ISBLANK($C570),0,T570/($C570/1000))</f>
        <v>0</v>
      </c>
      <c r="X570" s="1">
        <f>IF(ISBLANK(V570),0,V570/100*9.8*1/(W570*6)*2*PI())</f>
        <v>0</v>
      </c>
      <c r="Y570" s="1">
        <f>IF(ISBLANK($C570),0,X570/($C570/1000))</f>
        <v>0</v>
      </c>
      <c r="AC570" s="1"/>
      <c r="AD570" s="1">
        <f>IF(ISBLANK(Z570),0,Z570/100*9.8*1/(AB570*6)*2*PI())</f>
        <v>0</v>
      </c>
      <c r="AE570" s="1">
        <f>IF(ISBLANK($C570),0,AD570/($C570/1000))</f>
        <v>0</v>
      </c>
      <c r="AH570" s="1">
        <f>IF(ISBLANK(AF570),0,AF570/100*9.8*1/(AG570*6)*2*PI())</f>
        <v>0</v>
      </c>
      <c r="AI570" s="1">
        <f>IF(ISBLANK($C570),0,AH570/($C570/1000))</f>
        <v>0</v>
      </c>
      <c r="AN570" s="1">
        <f>IF(ISBLANK(AJ570),0,AJ570/100*9.8*1/(AL570*6)*2*PI())</f>
        <v>0</v>
      </c>
      <c r="AO570" s="1">
        <f>IF(ISBLANK($C570),0,AN570/($C570/1000))</f>
        <v>0</v>
      </c>
      <c r="AT570" s="1">
        <f>IF(ISBLANK(AP570),0,AP570/100*9.8*1/(AR570*6)*2*PI())</f>
        <v>0</v>
      </c>
      <c r="AU570" s="1">
        <f>IF(ISBLANK($C570),0,AT570/($C570/1000))</f>
        <v>0</v>
      </c>
      <c r="AX570" s="1">
        <f>IF(ISBLANK(AV570),0,AV570/100*9.8*1/(AW570*6)*2*PI())</f>
        <v>0</v>
      </c>
      <c r="AY570" s="1">
        <f>IF(ISBLANK($C570),0,AX570/($C570/1000))</f>
        <v>0</v>
      </c>
      <c r="BB570" s="1">
        <f>IF(ISBLANK(AZ570),0,AZ570/100*9.8*1/(BA570*6)*2*PI())</f>
        <v>0</v>
      </c>
      <c r="BC570" s="1">
        <f>IF(ISBLANK($C570),0,BB570/($C570/1000))</f>
        <v>0</v>
      </c>
      <c r="BF570" s="1">
        <f>IF(ISBLANK(BD570),0,BD570/100*9.8*1/(BE570*6)*2*PI())</f>
        <v>0</v>
      </c>
      <c r="BG570" s="1">
        <f>IF(ISBLANK($C570),0,BF570/($C570/1000))</f>
        <v>0</v>
      </c>
      <c r="BL570" s="1">
        <f>IF(ISBLANK(BH570),0,BH570/100*9.8*1/(BJ570*6)*2*PI())</f>
        <v>0</v>
      </c>
      <c r="BM570" s="1">
        <f>IF(ISBLANK($C570),0,BL570/($C570/1000))</f>
        <v>0</v>
      </c>
      <c r="BP570" s="1">
        <f>IF(ISBLANK(BN570),0,BN570/100*9.8*1/(BO570*6)*2*PI())</f>
        <v>0</v>
      </c>
      <c r="BQ570" s="1">
        <f>IF(ISBLANK($C570),0,BP570/($C570/1000))</f>
        <v>0</v>
      </c>
    </row>
    <row r="571" spans="8:69" ht="13.5" customHeight="1">
      <c r="H571" s="1">
        <f>IF(ISBLANK(D571),0,D571/100*9.8*1/(F571*6)*2*PI())</f>
        <v>0</v>
      </c>
      <c r="I571" s="1">
        <f>IF(ISBLANK($C571),0,H571/($C571/1000))</f>
        <v>0</v>
      </c>
      <c r="M571" s="1"/>
      <c r="N571" s="1">
        <f>IF(ISBLANK(J571),0,J571/100*9.8*1/(L571*6)*2*PI())</f>
        <v>0</v>
      </c>
      <c r="O571" s="1">
        <f>IF(ISBLANK($C571),0,N571/($C571/1000))</f>
        <v>0</v>
      </c>
      <c r="P571" s="1"/>
      <c r="Q571" s="1"/>
      <c r="R571" s="1"/>
      <c r="S571" s="1"/>
      <c r="T571" s="1">
        <f>IF(ISBLANK(P571),0,P571/100*9.8*1/(R571*6)*2*PI())</f>
        <v>0</v>
      </c>
      <c r="U571" s="1">
        <f>IF(ISBLANK($C571),0,T571/($C571/1000))</f>
        <v>0</v>
      </c>
      <c r="X571" s="1">
        <f>IF(ISBLANK(V571),0,V571/100*9.8*1/(W571*6)*2*PI())</f>
        <v>0</v>
      </c>
      <c r="Y571" s="1">
        <f>IF(ISBLANK($C571),0,X571/($C571/1000))</f>
        <v>0</v>
      </c>
      <c r="AC571" s="1"/>
      <c r="AD571" s="1">
        <f>IF(ISBLANK(Z571),0,Z571/100*9.8*1/(AB571*6)*2*PI())</f>
        <v>0</v>
      </c>
      <c r="AE571" s="1">
        <f>IF(ISBLANK($C571),0,AD571/($C571/1000))</f>
        <v>0</v>
      </c>
      <c r="AH571" s="1">
        <f>IF(ISBLANK(AF571),0,AF571/100*9.8*1/(AG571*6)*2*PI())</f>
        <v>0</v>
      </c>
      <c r="AI571" s="1">
        <f>IF(ISBLANK($C571),0,AH571/($C571/1000))</f>
        <v>0</v>
      </c>
      <c r="AN571" s="1">
        <f>IF(ISBLANK(AJ571),0,AJ571/100*9.8*1/(AL571*6)*2*PI())</f>
        <v>0</v>
      </c>
      <c r="AO571" s="1">
        <f>IF(ISBLANK($C571),0,AN571/($C571/1000))</f>
        <v>0</v>
      </c>
      <c r="AT571" s="1">
        <f>IF(ISBLANK(AP571),0,AP571/100*9.8*1/(AR571*6)*2*PI())</f>
        <v>0</v>
      </c>
      <c r="AU571" s="1">
        <f>IF(ISBLANK($C571),0,AT571/($C571/1000))</f>
        <v>0</v>
      </c>
      <c r="AX571" s="1">
        <f>IF(ISBLANK(AV571),0,AV571/100*9.8*1/(AW571*6)*2*PI())</f>
        <v>0</v>
      </c>
      <c r="AY571" s="1">
        <f>IF(ISBLANK($C571),0,AX571/($C571/1000))</f>
        <v>0</v>
      </c>
      <c r="BB571" s="1">
        <f>IF(ISBLANK(AZ571),0,AZ571/100*9.8*1/(BA571*6)*2*PI())</f>
        <v>0</v>
      </c>
      <c r="BC571" s="1">
        <f>IF(ISBLANK($C571),0,BB571/($C571/1000))</f>
        <v>0</v>
      </c>
      <c r="BF571" s="1">
        <f>IF(ISBLANK(BD571),0,BD571/100*9.8*1/(BE571*6)*2*PI())</f>
        <v>0</v>
      </c>
      <c r="BG571" s="1">
        <f>IF(ISBLANK($C571),0,BF571/($C571/1000))</f>
        <v>0</v>
      </c>
      <c r="BL571" s="1">
        <f>IF(ISBLANK(BH571),0,BH571/100*9.8*1/(BJ571*6)*2*PI())</f>
        <v>0</v>
      </c>
      <c r="BM571" s="1">
        <f>IF(ISBLANK($C571),0,BL571/($C571/1000))</f>
        <v>0</v>
      </c>
      <c r="BP571" s="1">
        <f>IF(ISBLANK(BN571),0,BN571/100*9.8*1/(BO571*6)*2*PI())</f>
        <v>0</v>
      </c>
      <c r="BQ571" s="1">
        <f>IF(ISBLANK($C571),0,BP571/($C571/1000))</f>
        <v>0</v>
      </c>
    </row>
    <row r="572" spans="8:69" ht="13.5" customHeight="1">
      <c r="H572" s="1">
        <f>IF(ISBLANK(D572),0,D572/100*9.8*1/(F572*6)*2*PI())</f>
        <v>0</v>
      </c>
      <c r="I572" s="1">
        <f>IF(ISBLANK($C572),0,H572/($C572/1000))</f>
        <v>0</v>
      </c>
      <c r="M572" s="1"/>
      <c r="N572" s="1">
        <f>IF(ISBLANK(J572),0,J572/100*9.8*1/(L572*6)*2*PI())</f>
        <v>0</v>
      </c>
      <c r="O572" s="1">
        <f>IF(ISBLANK($C572),0,N572/($C572/1000))</f>
        <v>0</v>
      </c>
      <c r="P572" s="1"/>
      <c r="Q572" s="1"/>
      <c r="R572" s="1"/>
      <c r="S572" s="1"/>
      <c r="T572" s="1">
        <f>IF(ISBLANK(P572),0,P572/100*9.8*1/(R572*6)*2*PI())</f>
        <v>0</v>
      </c>
      <c r="U572" s="1">
        <f>IF(ISBLANK($C572),0,T572/($C572/1000))</f>
        <v>0</v>
      </c>
      <c r="X572" s="1">
        <f>IF(ISBLANK(V572),0,V572/100*9.8*1/(W572*6)*2*PI())</f>
        <v>0</v>
      </c>
      <c r="Y572" s="1">
        <f>IF(ISBLANK($C572),0,X572/($C572/1000))</f>
        <v>0</v>
      </c>
      <c r="AC572" s="1"/>
      <c r="AD572" s="1">
        <f>IF(ISBLANK(Z572),0,Z572/100*9.8*1/(AB572*6)*2*PI())</f>
        <v>0</v>
      </c>
      <c r="AE572" s="1">
        <f>IF(ISBLANK($C572),0,AD572/($C572/1000))</f>
        <v>0</v>
      </c>
      <c r="AH572" s="1">
        <f>IF(ISBLANK(AF572),0,AF572/100*9.8*1/(AG572*6)*2*PI())</f>
        <v>0</v>
      </c>
      <c r="AI572" s="1">
        <f>IF(ISBLANK($C572),0,AH572/($C572/1000))</f>
        <v>0</v>
      </c>
      <c r="AN572" s="1">
        <f>IF(ISBLANK(AJ572),0,AJ572/100*9.8*1/(AL572*6)*2*PI())</f>
        <v>0</v>
      </c>
      <c r="AO572" s="1">
        <f>IF(ISBLANK($C572),0,AN572/($C572/1000))</f>
        <v>0</v>
      </c>
      <c r="AT572" s="1">
        <f>IF(ISBLANK(AP572),0,AP572/100*9.8*1/(AR572*6)*2*PI())</f>
        <v>0</v>
      </c>
      <c r="AU572" s="1">
        <f>IF(ISBLANK($C572),0,AT572/($C572/1000))</f>
        <v>0</v>
      </c>
      <c r="AX572" s="1">
        <f>IF(ISBLANK(AV572),0,AV572/100*9.8*1/(AW572*6)*2*PI())</f>
        <v>0</v>
      </c>
      <c r="AY572" s="1">
        <f>IF(ISBLANK($C572),0,AX572/($C572/1000))</f>
        <v>0</v>
      </c>
      <c r="BB572" s="1">
        <f>IF(ISBLANK(AZ572),0,AZ572/100*9.8*1/(BA572*6)*2*PI())</f>
        <v>0</v>
      </c>
      <c r="BC572" s="1">
        <f>IF(ISBLANK($C572),0,BB572/($C572/1000))</f>
        <v>0</v>
      </c>
      <c r="BF572" s="1">
        <f>IF(ISBLANK(BD572),0,BD572/100*9.8*1/(BE572*6)*2*PI())</f>
        <v>0</v>
      </c>
      <c r="BG572" s="1">
        <f>IF(ISBLANK($C572),0,BF572/($C572/1000))</f>
        <v>0</v>
      </c>
      <c r="BL572" s="1">
        <f>IF(ISBLANK(BH572),0,BH572/100*9.8*1/(BJ572*6)*2*PI())</f>
        <v>0</v>
      </c>
      <c r="BM572" s="1">
        <f>IF(ISBLANK($C572),0,BL572/($C572/1000))</f>
        <v>0</v>
      </c>
      <c r="BP572" s="1">
        <f>IF(ISBLANK(BN572),0,BN572/100*9.8*1/(BO572*6)*2*PI())</f>
        <v>0</v>
      </c>
      <c r="BQ572" s="1">
        <f>IF(ISBLANK($C572),0,BP572/($C572/1000))</f>
        <v>0</v>
      </c>
    </row>
    <row r="573" spans="8:69" ht="13.5" customHeight="1">
      <c r="H573" s="1">
        <f>IF(ISBLANK(D573),0,D573/100*9.8*1/(F573*6)*2*PI())</f>
        <v>0</v>
      </c>
      <c r="I573" s="1">
        <f>IF(ISBLANK($C573),0,H573/($C573/1000))</f>
        <v>0</v>
      </c>
      <c r="M573" s="1"/>
      <c r="N573" s="1">
        <f>IF(ISBLANK(J573),0,J573/100*9.8*1/(L573*6)*2*PI())</f>
        <v>0</v>
      </c>
      <c r="O573" s="1">
        <f>IF(ISBLANK($C573),0,N573/($C573/1000))</f>
        <v>0</v>
      </c>
      <c r="P573" s="1"/>
      <c r="Q573" s="1"/>
      <c r="R573" s="1"/>
      <c r="S573" s="1"/>
      <c r="T573" s="1">
        <f>IF(ISBLANK(P573),0,P573/100*9.8*1/(R573*6)*2*PI())</f>
        <v>0</v>
      </c>
      <c r="U573" s="1">
        <f>IF(ISBLANK($C573),0,T573/($C573/1000))</f>
        <v>0</v>
      </c>
      <c r="X573" s="1">
        <f>IF(ISBLANK(V573),0,V573/100*9.8*1/(W573*6)*2*PI())</f>
        <v>0</v>
      </c>
      <c r="Y573" s="1">
        <f>IF(ISBLANK($C573),0,X573/($C573/1000))</f>
        <v>0</v>
      </c>
      <c r="AC573" s="1"/>
      <c r="AD573" s="1">
        <f>IF(ISBLANK(Z573),0,Z573/100*9.8*1/(AB573*6)*2*PI())</f>
        <v>0</v>
      </c>
      <c r="AE573" s="1">
        <f>IF(ISBLANK($C573),0,AD573/($C573/1000))</f>
        <v>0</v>
      </c>
      <c r="AH573" s="1">
        <f>IF(ISBLANK(AF573),0,AF573/100*9.8*1/(AG573*6)*2*PI())</f>
        <v>0</v>
      </c>
      <c r="AI573" s="1">
        <f>IF(ISBLANK($C573),0,AH573/($C573/1000))</f>
        <v>0</v>
      </c>
      <c r="AN573" s="1">
        <f>IF(ISBLANK(AJ573),0,AJ573/100*9.8*1/(AL573*6)*2*PI())</f>
        <v>0</v>
      </c>
      <c r="AO573" s="1">
        <f>IF(ISBLANK($C573),0,AN573/($C573/1000))</f>
        <v>0</v>
      </c>
      <c r="AT573" s="1">
        <f>IF(ISBLANK(AP573),0,AP573/100*9.8*1/(AR573*6)*2*PI())</f>
        <v>0</v>
      </c>
      <c r="AU573" s="1">
        <f>IF(ISBLANK($C573),0,AT573/($C573/1000))</f>
        <v>0</v>
      </c>
      <c r="AX573" s="1">
        <f>IF(ISBLANK(AV573),0,AV573/100*9.8*1/(AW573*6)*2*PI())</f>
        <v>0</v>
      </c>
      <c r="AY573" s="1">
        <f>IF(ISBLANK($C573),0,AX573/($C573/1000))</f>
        <v>0</v>
      </c>
      <c r="BB573" s="1">
        <f>IF(ISBLANK(AZ573),0,AZ573/100*9.8*1/(BA573*6)*2*PI())</f>
        <v>0</v>
      </c>
      <c r="BC573" s="1">
        <f>IF(ISBLANK($C573),0,BB573/($C573/1000))</f>
        <v>0</v>
      </c>
      <c r="BF573" s="1">
        <f>IF(ISBLANK(BD573),0,BD573/100*9.8*1/(BE573*6)*2*PI())</f>
        <v>0</v>
      </c>
      <c r="BG573" s="1">
        <f>IF(ISBLANK($C573),0,BF573/($C573/1000))</f>
        <v>0</v>
      </c>
      <c r="BL573" s="1">
        <f>IF(ISBLANK(BH573),0,BH573/100*9.8*1/(BJ573*6)*2*PI())</f>
        <v>0</v>
      </c>
      <c r="BM573" s="1">
        <f>IF(ISBLANK($C573),0,BL573/($C573/1000))</f>
        <v>0</v>
      </c>
      <c r="BP573" s="1">
        <f>IF(ISBLANK(BN573),0,BN573/100*9.8*1/(BO573*6)*2*PI())</f>
        <v>0</v>
      </c>
      <c r="BQ573" s="1">
        <f>IF(ISBLANK($C573),0,BP573/($C573/1000))</f>
        <v>0</v>
      </c>
    </row>
    <row r="574" spans="8:69" ht="13.5" customHeight="1">
      <c r="H574" s="1">
        <f>IF(ISBLANK(D574),0,D574/100*9.8*1/(F574*6)*2*PI())</f>
        <v>0</v>
      </c>
      <c r="I574" s="1">
        <f>IF(ISBLANK($C574),0,H574/($C574/1000))</f>
        <v>0</v>
      </c>
      <c r="M574" s="1"/>
      <c r="N574" s="1">
        <f>IF(ISBLANK(J574),0,J574/100*9.8*1/(L574*6)*2*PI())</f>
        <v>0</v>
      </c>
      <c r="O574" s="1">
        <f>IF(ISBLANK($C574),0,N574/($C574/1000))</f>
        <v>0</v>
      </c>
      <c r="P574" s="1"/>
      <c r="Q574" s="1"/>
      <c r="R574" s="1"/>
      <c r="S574" s="1"/>
      <c r="T574" s="1">
        <f>IF(ISBLANK(P574),0,P574/100*9.8*1/(R574*6)*2*PI())</f>
        <v>0</v>
      </c>
      <c r="U574" s="1">
        <f>IF(ISBLANK($C574),0,T574/($C574/1000))</f>
        <v>0</v>
      </c>
      <c r="X574" s="1">
        <f>IF(ISBLANK(V574),0,V574/100*9.8*1/(W574*6)*2*PI())</f>
        <v>0</v>
      </c>
      <c r="Y574" s="1">
        <f>IF(ISBLANK($C574),0,X574/($C574/1000))</f>
        <v>0</v>
      </c>
      <c r="AC574" s="1"/>
      <c r="AD574" s="1">
        <f>IF(ISBLANK(Z574),0,Z574/100*9.8*1/(AB574*6)*2*PI())</f>
        <v>0</v>
      </c>
      <c r="AE574" s="1">
        <f>IF(ISBLANK($C574),0,AD574/($C574/1000))</f>
        <v>0</v>
      </c>
      <c r="AH574" s="1">
        <f>IF(ISBLANK(AF574),0,AF574/100*9.8*1/(AG574*6)*2*PI())</f>
        <v>0</v>
      </c>
      <c r="AI574" s="1">
        <f>IF(ISBLANK($C574),0,AH574/($C574/1000))</f>
        <v>0</v>
      </c>
      <c r="AN574" s="1">
        <f>IF(ISBLANK(AJ574),0,AJ574/100*9.8*1/(AL574*6)*2*PI())</f>
        <v>0</v>
      </c>
      <c r="AO574" s="1">
        <f>IF(ISBLANK($C574),0,AN574/($C574/1000))</f>
        <v>0</v>
      </c>
      <c r="AT574" s="1">
        <f>IF(ISBLANK(AP574),0,AP574/100*9.8*1/(AR574*6)*2*PI())</f>
        <v>0</v>
      </c>
      <c r="AU574" s="1">
        <f>IF(ISBLANK($C574),0,AT574/($C574/1000))</f>
        <v>0</v>
      </c>
      <c r="AX574" s="1">
        <f>IF(ISBLANK(AV574),0,AV574/100*9.8*1/(AW574*6)*2*PI())</f>
        <v>0</v>
      </c>
      <c r="AY574" s="1">
        <f>IF(ISBLANK($C574),0,AX574/($C574/1000))</f>
        <v>0</v>
      </c>
      <c r="BB574" s="1">
        <f>IF(ISBLANK(AZ574),0,AZ574/100*9.8*1/(BA574*6)*2*PI())</f>
        <v>0</v>
      </c>
      <c r="BC574" s="1">
        <f>IF(ISBLANK($C574),0,BB574/($C574/1000))</f>
        <v>0</v>
      </c>
      <c r="BF574" s="1">
        <f>IF(ISBLANK(BD574),0,BD574/100*9.8*1/(BE574*6)*2*PI())</f>
        <v>0</v>
      </c>
      <c r="BG574" s="1">
        <f>IF(ISBLANK($C574),0,BF574/($C574/1000))</f>
        <v>0</v>
      </c>
      <c r="BL574" s="1">
        <f>IF(ISBLANK(BH574),0,BH574/100*9.8*1/(BJ574*6)*2*PI())</f>
        <v>0</v>
      </c>
      <c r="BM574" s="1">
        <f>IF(ISBLANK($C574),0,BL574/($C574/1000))</f>
        <v>0</v>
      </c>
      <c r="BP574" s="1">
        <f>IF(ISBLANK(BN574),0,BN574/100*9.8*1/(BO574*6)*2*PI())</f>
        <v>0</v>
      </c>
      <c r="BQ574" s="1">
        <f>IF(ISBLANK($C574),0,BP574/($C574/1000))</f>
        <v>0</v>
      </c>
    </row>
    <row r="575" spans="8:69" ht="13.5" customHeight="1">
      <c r="H575" s="1">
        <f>IF(ISBLANK(D575),0,D575/100*9.8*1/(F575*6)*2*PI())</f>
        <v>0</v>
      </c>
      <c r="I575" s="1">
        <f>IF(ISBLANK($C575),0,H575/($C575/1000))</f>
        <v>0</v>
      </c>
      <c r="M575" s="1"/>
      <c r="N575" s="1">
        <f>IF(ISBLANK(J575),0,J575/100*9.8*1/(L575*6)*2*PI())</f>
        <v>0</v>
      </c>
      <c r="O575" s="1">
        <f>IF(ISBLANK($C575),0,N575/($C575/1000))</f>
        <v>0</v>
      </c>
      <c r="P575" s="1"/>
      <c r="Q575" s="1"/>
      <c r="R575" s="1"/>
      <c r="S575" s="1"/>
      <c r="T575" s="1">
        <f>IF(ISBLANK(P575),0,P575/100*9.8*1/(R575*6)*2*PI())</f>
        <v>0</v>
      </c>
      <c r="U575" s="1">
        <f>IF(ISBLANK($C575),0,T575/($C575/1000))</f>
        <v>0</v>
      </c>
      <c r="X575" s="1">
        <f>IF(ISBLANK(V575),0,V575/100*9.8*1/(W575*6)*2*PI())</f>
        <v>0</v>
      </c>
      <c r="Y575" s="1">
        <f>IF(ISBLANK($C575),0,X575/($C575/1000))</f>
        <v>0</v>
      </c>
      <c r="AC575" s="1"/>
      <c r="AD575" s="1">
        <f>IF(ISBLANK(Z575),0,Z575/100*9.8*1/(AB575*6)*2*PI())</f>
        <v>0</v>
      </c>
      <c r="AE575" s="1">
        <f>IF(ISBLANK($C575),0,AD575/($C575/1000))</f>
        <v>0</v>
      </c>
      <c r="AH575" s="1">
        <f>IF(ISBLANK(AF575),0,AF575/100*9.8*1/(AG575*6)*2*PI())</f>
        <v>0</v>
      </c>
      <c r="AI575" s="1">
        <f>IF(ISBLANK($C575),0,AH575/($C575/1000))</f>
        <v>0</v>
      </c>
      <c r="AN575" s="1">
        <f>IF(ISBLANK(AJ575),0,AJ575/100*9.8*1/(AL575*6)*2*PI())</f>
        <v>0</v>
      </c>
      <c r="AO575" s="1">
        <f>IF(ISBLANK($C575),0,AN575/($C575/1000))</f>
        <v>0</v>
      </c>
      <c r="AT575" s="1">
        <f>IF(ISBLANK(AP575),0,AP575/100*9.8*1/(AR575*6)*2*PI())</f>
        <v>0</v>
      </c>
      <c r="AU575" s="1">
        <f>IF(ISBLANK($C575),0,AT575/($C575/1000))</f>
        <v>0</v>
      </c>
      <c r="AX575" s="1">
        <f>IF(ISBLANK(AV575),0,AV575/100*9.8*1/(AW575*6)*2*PI())</f>
        <v>0</v>
      </c>
      <c r="AY575" s="1">
        <f>IF(ISBLANK($C575),0,AX575/($C575/1000))</f>
        <v>0</v>
      </c>
      <c r="BB575" s="1">
        <f>IF(ISBLANK(AZ575),0,AZ575/100*9.8*1/(BA575*6)*2*PI())</f>
        <v>0</v>
      </c>
      <c r="BC575" s="1">
        <f>IF(ISBLANK($C575),0,BB575/($C575/1000))</f>
        <v>0</v>
      </c>
      <c r="BF575" s="1">
        <f>IF(ISBLANK(BD575),0,BD575/100*9.8*1/(BE575*6)*2*PI())</f>
        <v>0</v>
      </c>
      <c r="BG575" s="1">
        <f>IF(ISBLANK($C575),0,BF575/($C575/1000))</f>
        <v>0</v>
      </c>
      <c r="BL575" s="1">
        <f>IF(ISBLANK(BH575),0,BH575/100*9.8*1/(BJ575*6)*2*PI())</f>
        <v>0</v>
      </c>
      <c r="BM575" s="1">
        <f>IF(ISBLANK($C575),0,BL575/($C575/1000))</f>
        <v>0</v>
      </c>
      <c r="BP575" s="1">
        <f>IF(ISBLANK(BN575),0,BN575/100*9.8*1/(BO575*6)*2*PI())</f>
        <v>0</v>
      </c>
      <c r="BQ575" s="1">
        <f>IF(ISBLANK($C575),0,BP575/($C575/1000))</f>
        <v>0</v>
      </c>
    </row>
    <row r="576" spans="8:69" ht="13.5" customHeight="1">
      <c r="H576" s="1">
        <f>IF(ISBLANK(D576),0,D576/100*9.8*1/(F576*6)*2*PI())</f>
        <v>0</v>
      </c>
      <c r="I576" s="1">
        <f>IF(ISBLANK($C576),0,H576/($C576/1000))</f>
        <v>0</v>
      </c>
      <c r="M576" s="1"/>
      <c r="N576" s="1">
        <f>IF(ISBLANK(J576),0,J576/100*9.8*1/(L576*6)*2*PI())</f>
        <v>0</v>
      </c>
      <c r="O576" s="1">
        <f>IF(ISBLANK($C576),0,N576/($C576/1000))</f>
        <v>0</v>
      </c>
      <c r="P576" s="1"/>
      <c r="Q576" s="1"/>
      <c r="R576" s="1"/>
      <c r="S576" s="1"/>
      <c r="T576" s="1">
        <f>IF(ISBLANK(P576),0,P576/100*9.8*1/(R576*6)*2*PI())</f>
        <v>0</v>
      </c>
      <c r="U576" s="1">
        <f>IF(ISBLANK($C576),0,T576/($C576/1000))</f>
        <v>0</v>
      </c>
      <c r="X576" s="1">
        <f>IF(ISBLANK(V576),0,V576/100*9.8*1/(W576*6)*2*PI())</f>
        <v>0</v>
      </c>
      <c r="Y576" s="1">
        <f>IF(ISBLANK($C576),0,X576/($C576/1000))</f>
        <v>0</v>
      </c>
      <c r="AC576" s="1"/>
      <c r="AD576" s="1">
        <f>IF(ISBLANK(Z576),0,Z576/100*9.8*1/(AB576*6)*2*PI())</f>
        <v>0</v>
      </c>
      <c r="AE576" s="1">
        <f>IF(ISBLANK($C576),0,AD576/($C576/1000))</f>
        <v>0</v>
      </c>
      <c r="AH576" s="1">
        <f>IF(ISBLANK(AF576),0,AF576/100*9.8*1/(AG576*6)*2*PI())</f>
        <v>0</v>
      </c>
      <c r="AI576" s="1">
        <f>IF(ISBLANK($C576),0,AH576/($C576/1000))</f>
        <v>0</v>
      </c>
      <c r="AN576" s="1">
        <f>IF(ISBLANK(AJ576),0,AJ576/100*9.8*1/(AL576*6)*2*PI())</f>
        <v>0</v>
      </c>
      <c r="AO576" s="1">
        <f>IF(ISBLANK($C576),0,AN576/($C576/1000))</f>
        <v>0</v>
      </c>
      <c r="AT576" s="1">
        <f>IF(ISBLANK(AP576),0,AP576/100*9.8*1/(AR576*6)*2*PI())</f>
        <v>0</v>
      </c>
      <c r="AU576" s="1">
        <f>IF(ISBLANK($C576),0,AT576/($C576/1000))</f>
        <v>0</v>
      </c>
      <c r="AX576" s="1">
        <f>IF(ISBLANK(AV576),0,AV576/100*9.8*1/(AW576*6)*2*PI())</f>
        <v>0</v>
      </c>
      <c r="AY576" s="1">
        <f>IF(ISBLANK($C576),0,AX576/($C576/1000))</f>
        <v>0</v>
      </c>
      <c r="BB576" s="1">
        <f>IF(ISBLANK(AZ576),0,AZ576/100*9.8*1/(BA576*6)*2*PI())</f>
        <v>0</v>
      </c>
      <c r="BC576" s="1">
        <f>IF(ISBLANK($C576),0,BB576/($C576/1000))</f>
        <v>0</v>
      </c>
      <c r="BF576" s="1">
        <f>IF(ISBLANK(BD576),0,BD576/100*9.8*1/(BE576*6)*2*PI())</f>
        <v>0</v>
      </c>
      <c r="BG576" s="1">
        <f>IF(ISBLANK($C576),0,BF576/($C576/1000))</f>
        <v>0</v>
      </c>
      <c r="BL576" s="1">
        <f>IF(ISBLANK(BH576),0,BH576/100*9.8*1/(BJ576*6)*2*PI())</f>
        <v>0</v>
      </c>
      <c r="BM576" s="1">
        <f>IF(ISBLANK($C576),0,BL576/($C576/1000))</f>
        <v>0</v>
      </c>
      <c r="BP576" s="1">
        <f>IF(ISBLANK(BN576),0,BN576/100*9.8*1/(BO576*6)*2*PI())</f>
        <v>0</v>
      </c>
      <c r="BQ576" s="1">
        <f>IF(ISBLANK($C576),0,BP576/($C576/1000))</f>
        <v>0</v>
      </c>
    </row>
    <row r="577" spans="8:69" ht="13.5" customHeight="1">
      <c r="H577" s="1">
        <f>IF(ISBLANK(D577),0,D577/100*9.8*1/(F577*6)*2*PI())</f>
        <v>0</v>
      </c>
      <c r="I577" s="1">
        <f>IF(ISBLANK($C577),0,H577/($C577/1000))</f>
        <v>0</v>
      </c>
      <c r="M577" s="1"/>
      <c r="N577" s="1">
        <f>IF(ISBLANK(J577),0,J577/100*9.8*1/(L577*6)*2*PI())</f>
        <v>0</v>
      </c>
      <c r="O577" s="1">
        <f>IF(ISBLANK($C577),0,N577/($C577/1000))</f>
        <v>0</v>
      </c>
      <c r="P577" s="1"/>
      <c r="Q577" s="1"/>
      <c r="R577" s="1"/>
      <c r="S577" s="1"/>
      <c r="T577" s="1">
        <f>IF(ISBLANK(P577),0,P577/100*9.8*1/(R577*6)*2*PI())</f>
        <v>0</v>
      </c>
      <c r="U577" s="1">
        <f>IF(ISBLANK($C577),0,T577/($C577/1000))</f>
        <v>0</v>
      </c>
      <c r="X577" s="1">
        <f>IF(ISBLANK(V577),0,V577/100*9.8*1/(W577*6)*2*PI())</f>
        <v>0</v>
      </c>
      <c r="Y577" s="1">
        <f>IF(ISBLANK($C577),0,X577/($C577/1000))</f>
        <v>0</v>
      </c>
      <c r="AC577" s="1"/>
      <c r="AD577" s="1">
        <f>IF(ISBLANK(Z577),0,Z577/100*9.8*1/(AB577*6)*2*PI())</f>
        <v>0</v>
      </c>
      <c r="AE577" s="1">
        <f>IF(ISBLANK($C577),0,AD577/($C577/1000))</f>
        <v>0</v>
      </c>
      <c r="AH577" s="1">
        <f>IF(ISBLANK(AF577),0,AF577/100*9.8*1/(AG577*6)*2*PI())</f>
        <v>0</v>
      </c>
      <c r="AI577" s="1">
        <f>IF(ISBLANK($C577),0,AH577/($C577/1000))</f>
        <v>0</v>
      </c>
      <c r="AN577" s="1">
        <f>IF(ISBLANK(AJ577),0,AJ577/100*9.8*1/(AL577*6)*2*PI())</f>
        <v>0</v>
      </c>
      <c r="AO577" s="1">
        <f>IF(ISBLANK($C577),0,AN577/($C577/1000))</f>
        <v>0</v>
      </c>
      <c r="AT577" s="1">
        <f>IF(ISBLANK(AP577),0,AP577/100*9.8*1/(AR577*6)*2*PI())</f>
        <v>0</v>
      </c>
      <c r="AU577" s="1">
        <f>IF(ISBLANK($C577),0,AT577/($C577/1000))</f>
        <v>0</v>
      </c>
      <c r="AX577" s="1">
        <f>IF(ISBLANK(AV577),0,AV577/100*9.8*1/(AW577*6)*2*PI())</f>
        <v>0</v>
      </c>
      <c r="AY577" s="1">
        <f>IF(ISBLANK($C577),0,AX577/($C577/1000))</f>
        <v>0</v>
      </c>
      <c r="BB577" s="1">
        <f>IF(ISBLANK(AZ577),0,AZ577/100*9.8*1/(BA577*6)*2*PI())</f>
        <v>0</v>
      </c>
      <c r="BC577" s="1">
        <f>IF(ISBLANK($C577),0,BB577/($C577/1000))</f>
        <v>0</v>
      </c>
      <c r="BF577" s="1">
        <f>IF(ISBLANK(BD577),0,BD577/100*9.8*1/(BE577*6)*2*PI())</f>
        <v>0</v>
      </c>
      <c r="BG577" s="1">
        <f>IF(ISBLANK($C577),0,BF577/($C577/1000))</f>
        <v>0</v>
      </c>
      <c r="BL577" s="1">
        <f>IF(ISBLANK(BH577),0,BH577/100*9.8*1/(BJ577*6)*2*PI())</f>
        <v>0</v>
      </c>
      <c r="BM577" s="1">
        <f>IF(ISBLANK($C577),0,BL577/($C577/1000))</f>
        <v>0</v>
      </c>
      <c r="BP577" s="1">
        <f>IF(ISBLANK(BN577),0,BN577/100*9.8*1/(BO577*6)*2*PI())</f>
        <v>0</v>
      </c>
      <c r="BQ577" s="1">
        <f>IF(ISBLANK($C577),0,BP577/($C577/1000))</f>
        <v>0</v>
      </c>
    </row>
    <row r="578" spans="8:69" ht="13.5" customHeight="1">
      <c r="H578" s="1">
        <f>IF(ISBLANK(D578),0,D578/100*9.8*1/(F578*6)*2*PI())</f>
        <v>0</v>
      </c>
      <c r="I578" s="1">
        <f>IF(ISBLANK($C578),0,H578/($C578/1000))</f>
        <v>0</v>
      </c>
      <c r="M578" s="1"/>
      <c r="N578" s="1">
        <f>IF(ISBLANK(J578),0,J578/100*9.8*1/(L578*6)*2*PI())</f>
        <v>0</v>
      </c>
      <c r="O578" s="1">
        <f>IF(ISBLANK($C578),0,N578/($C578/1000))</f>
        <v>0</v>
      </c>
      <c r="P578" s="1"/>
      <c r="Q578" s="1"/>
      <c r="R578" s="1"/>
      <c r="S578" s="1"/>
      <c r="T578" s="1">
        <f>IF(ISBLANK(P578),0,P578/100*9.8*1/(R578*6)*2*PI())</f>
        <v>0</v>
      </c>
      <c r="U578" s="1">
        <f>IF(ISBLANK($C578),0,T578/($C578/1000))</f>
        <v>0</v>
      </c>
      <c r="X578" s="1">
        <f>IF(ISBLANK(V578),0,V578/100*9.8*1/(W578*6)*2*PI())</f>
        <v>0</v>
      </c>
      <c r="Y578" s="1">
        <f>IF(ISBLANK($C578),0,X578/($C578/1000))</f>
        <v>0</v>
      </c>
      <c r="AC578" s="1"/>
      <c r="AD578" s="1">
        <f>IF(ISBLANK(Z578),0,Z578/100*9.8*1/(AB578*6)*2*PI())</f>
        <v>0</v>
      </c>
      <c r="AE578" s="1">
        <f>IF(ISBLANK($C578),0,AD578/($C578/1000))</f>
        <v>0</v>
      </c>
      <c r="AH578" s="1">
        <f>IF(ISBLANK(AF578),0,AF578/100*9.8*1/(AG578*6)*2*PI())</f>
        <v>0</v>
      </c>
      <c r="AI578" s="1">
        <f>IF(ISBLANK($C578),0,AH578/($C578/1000))</f>
        <v>0</v>
      </c>
      <c r="AN578" s="1">
        <f>IF(ISBLANK(AJ578),0,AJ578/100*9.8*1/(AL578*6)*2*PI())</f>
        <v>0</v>
      </c>
      <c r="AO578" s="1">
        <f>IF(ISBLANK($C578),0,AN578/($C578/1000))</f>
        <v>0</v>
      </c>
      <c r="AT578" s="1">
        <f>IF(ISBLANK(AP578),0,AP578/100*9.8*1/(AR578*6)*2*PI())</f>
        <v>0</v>
      </c>
      <c r="AU578" s="1">
        <f>IF(ISBLANK($C578),0,AT578/($C578/1000))</f>
        <v>0</v>
      </c>
      <c r="AX578" s="1">
        <f>IF(ISBLANK(AV578),0,AV578/100*9.8*1/(AW578*6)*2*PI())</f>
        <v>0</v>
      </c>
      <c r="AY578" s="1">
        <f>IF(ISBLANK($C578),0,AX578/($C578/1000))</f>
        <v>0</v>
      </c>
      <c r="BB578" s="1">
        <f>IF(ISBLANK(AZ578),0,AZ578/100*9.8*1/(BA578*6)*2*PI())</f>
        <v>0</v>
      </c>
      <c r="BC578" s="1">
        <f>IF(ISBLANK($C578),0,BB578/($C578/1000))</f>
        <v>0</v>
      </c>
      <c r="BF578" s="1">
        <f>IF(ISBLANK(BD578),0,BD578/100*9.8*1/(BE578*6)*2*PI())</f>
        <v>0</v>
      </c>
      <c r="BG578" s="1">
        <f>IF(ISBLANK($C578),0,BF578/($C578/1000))</f>
        <v>0</v>
      </c>
      <c r="BL578" s="1">
        <f>IF(ISBLANK(BH578),0,BH578/100*9.8*1/(BJ578*6)*2*PI())</f>
        <v>0</v>
      </c>
      <c r="BM578" s="1">
        <f>IF(ISBLANK($C578),0,BL578/($C578/1000))</f>
        <v>0</v>
      </c>
      <c r="BP578" s="1">
        <f>IF(ISBLANK(BN578),0,BN578/100*9.8*1/(BO578*6)*2*PI())</f>
        <v>0</v>
      </c>
      <c r="BQ578" s="1">
        <f>IF(ISBLANK($C578),0,BP578/($C578/1000))</f>
        <v>0</v>
      </c>
    </row>
    <row r="579" spans="8:69" ht="13.5" customHeight="1">
      <c r="H579" s="1">
        <f>IF(ISBLANK(D579),0,D579/100*9.8*1/(F579*6)*2*PI())</f>
        <v>0</v>
      </c>
      <c r="I579" s="1">
        <f>IF(ISBLANK($C579),0,H579/($C579/1000))</f>
        <v>0</v>
      </c>
      <c r="M579" s="1"/>
      <c r="N579" s="1">
        <f>IF(ISBLANK(J579),0,J579/100*9.8*1/(L579*6)*2*PI())</f>
        <v>0</v>
      </c>
      <c r="O579" s="1">
        <f>IF(ISBLANK($C579),0,N579/($C579/1000))</f>
        <v>0</v>
      </c>
      <c r="P579" s="1"/>
      <c r="Q579" s="1"/>
      <c r="R579" s="1"/>
      <c r="S579" s="1"/>
      <c r="T579" s="1">
        <f>IF(ISBLANK(P579),0,P579/100*9.8*1/(R579*6)*2*PI())</f>
        <v>0</v>
      </c>
      <c r="U579" s="1">
        <f>IF(ISBLANK($C579),0,T579/($C579/1000))</f>
        <v>0</v>
      </c>
      <c r="X579" s="1">
        <f>IF(ISBLANK(V579),0,V579/100*9.8*1/(W579*6)*2*PI())</f>
        <v>0</v>
      </c>
      <c r="Y579" s="1">
        <f>IF(ISBLANK($C579),0,X579/($C579/1000))</f>
        <v>0</v>
      </c>
      <c r="AC579" s="1"/>
      <c r="AD579" s="1">
        <f>IF(ISBLANK(Z579),0,Z579/100*9.8*1/(AB579*6)*2*PI())</f>
        <v>0</v>
      </c>
      <c r="AE579" s="1">
        <f>IF(ISBLANK($C579),0,AD579/($C579/1000))</f>
        <v>0</v>
      </c>
      <c r="AH579" s="1">
        <f>IF(ISBLANK(AF579),0,AF579/100*9.8*1/(AG579*6)*2*PI())</f>
        <v>0</v>
      </c>
      <c r="AI579" s="1">
        <f>IF(ISBLANK($C579),0,AH579/($C579/1000))</f>
        <v>0</v>
      </c>
      <c r="AN579" s="1">
        <f>IF(ISBLANK(AJ579),0,AJ579/100*9.8*1/(AL579*6)*2*PI())</f>
        <v>0</v>
      </c>
      <c r="AO579" s="1">
        <f>IF(ISBLANK($C579),0,AN579/($C579/1000))</f>
        <v>0</v>
      </c>
      <c r="AT579" s="1">
        <f>IF(ISBLANK(AP579),0,AP579/100*9.8*1/(AR579*6)*2*PI())</f>
        <v>0</v>
      </c>
      <c r="AU579" s="1">
        <f>IF(ISBLANK($C579),0,AT579/($C579/1000))</f>
        <v>0</v>
      </c>
      <c r="AX579" s="1">
        <f>IF(ISBLANK(AV579),0,AV579/100*9.8*1/(AW579*6)*2*PI())</f>
        <v>0</v>
      </c>
      <c r="AY579" s="1">
        <f>IF(ISBLANK($C579),0,AX579/($C579/1000))</f>
        <v>0</v>
      </c>
      <c r="BB579" s="1">
        <f>IF(ISBLANK(AZ579),0,AZ579/100*9.8*1/(BA579*6)*2*PI())</f>
        <v>0</v>
      </c>
      <c r="BC579" s="1">
        <f>IF(ISBLANK($C579),0,BB579/($C579/1000))</f>
        <v>0</v>
      </c>
      <c r="BF579" s="1">
        <f>IF(ISBLANK(BD579),0,BD579/100*9.8*1/(BE579*6)*2*PI())</f>
        <v>0</v>
      </c>
      <c r="BG579" s="1">
        <f>IF(ISBLANK($C579),0,BF579/($C579/1000))</f>
        <v>0</v>
      </c>
      <c r="BL579" s="1">
        <f>IF(ISBLANK(BH579),0,BH579/100*9.8*1/(BJ579*6)*2*PI())</f>
        <v>0</v>
      </c>
      <c r="BM579" s="1">
        <f>IF(ISBLANK($C579),0,BL579/($C579/1000))</f>
        <v>0</v>
      </c>
      <c r="BP579" s="1">
        <f>IF(ISBLANK(BN579),0,BN579/100*9.8*1/(BO579*6)*2*PI())</f>
        <v>0</v>
      </c>
      <c r="BQ579" s="1">
        <f>IF(ISBLANK($C579),0,BP579/($C579/1000))</f>
        <v>0</v>
      </c>
    </row>
    <row r="580" spans="8:69" ht="13.5" customHeight="1">
      <c r="H580" s="1">
        <f>IF(ISBLANK(D580),0,D580/100*9.8*1/(F580*6)*2*PI())</f>
        <v>0</v>
      </c>
      <c r="I580" s="1">
        <f>IF(ISBLANK($C580),0,H580/($C580/1000))</f>
        <v>0</v>
      </c>
      <c r="M580" s="1"/>
      <c r="N580" s="1">
        <f>IF(ISBLANK(J580),0,J580/100*9.8*1/(L580*6)*2*PI())</f>
        <v>0</v>
      </c>
      <c r="O580" s="1">
        <f>IF(ISBLANK($C580),0,N580/($C580/1000))</f>
        <v>0</v>
      </c>
      <c r="P580" s="1"/>
      <c r="Q580" s="1"/>
      <c r="R580" s="1"/>
      <c r="S580" s="1"/>
      <c r="T580" s="1">
        <f>IF(ISBLANK(P580),0,P580/100*9.8*1/(R580*6)*2*PI())</f>
        <v>0</v>
      </c>
      <c r="U580" s="1">
        <f>IF(ISBLANK($C580),0,T580/($C580/1000))</f>
        <v>0</v>
      </c>
      <c r="X580" s="1">
        <f>IF(ISBLANK(V580),0,V580/100*9.8*1/(W580*6)*2*PI())</f>
        <v>0</v>
      </c>
      <c r="Y580" s="1">
        <f>IF(ISBLANK($C580),0,X580/($C580/1000))</f>
        <v>0</v>
      </c>
      <c r="AC580" s="1"/>
      <c r="AD580" s="1">
        <f>IF(ISBLANK(Z580),0,Z580/100*9.8*1/(AB580*6)*2*PI())</f>
        <v>0</v>
      </c>
      <c r="AE580" s="1">
        <f>IF(ISBLANK($C580),0,AD580/($C580/1000))</f>
        <v>0</v>
      </c>
      <c r="AH580" s="1">
        <f>IF(ISBLANK(AF580),0,AF580/100*9.8*1/(AG580*6)*2*PI())</f>
        <v>0</v>
      </c>
      <c r="AI580" s="1">
        <f>IF(ISBLANK($C580),0,AH580/($C580/1000))</f>
        <v>0</v>
      </c>
      <c r="AN580" s="1">
        <f>IF(ISBLANK(AJ580),0,AJ580/100*9.8*1/(AL580*6)*2*PI())</f>
        <v>0</v>
      </c>
      <c r="AO580" s="1">
        <f>IF(ISBLANK($C580),0,AN580/($C580/1000))</f>
        <v>0</v>
      </c>
      <c r="AT580" s="1">
        <f>IF(ISBLANK(AP580),0,AP580/100*9.8*1/(AR580*6)*2*PI())</f>
        <v>0</v>
      </c>
      <c r="AU580" s="1">
        <f>IF(ISBLANK($C580),0,AT580/($C580/1000))</f>
        <v>0</v>
      </c>
      <c r="AX580" s="1">
        <f>IF(ISBLANK(AV580),0,AV580/100*9.8*1/(AW580*6)*2*PI())</f>
        <v>0</v>
      </c>
      <c r="AY580" s="1">
        <f>IF(ISBLANK($C580),0,AX580/($C580/1000))</f>
        <v>0</v>
      </c>
      <c r="BB580" s="1">
        <f>IF(ISBLANK(AZ580),0,AZ580/100*9.8*1/(BA580*6)*2*PI())</f>
        <v>0</v>
      </c>
      <c r="BC580" s="1">
        <f>IF(ISBLANK($C580),0,BB580/($C580/1000))</f>
        <v>0</v>
      </c>
      <c r="BF580" s="1">
        <f>IF(ISBLANK(BD580),0,BD580/100*9.8*1/(BE580*6)*2*PI())</f>
        <v>0</v>
      </c>
      <c r="BG580" s="1">
        <f>IF(ISBLANK($C580),0,BF580/($C580/1000))</f>
        <v>0</v>
      </c>
      <c r="BL580" s="1">
        <f>IF(ISBLANK(BH580),0,BH580/100*9.8*1/(BJ580*6)*2*PI())</f>
        <v>0</v>
      </c>
      <c r="BM580" s="1">
        <f>IF(ISBLANK($C580),0,BL580/($C580/1000))</f>
        <v>0</v>
      </c>
      <c r="BP580" s="1">
        <f>IF(ISBLANK(BN580),0,BN580/100*9.8*1/(BO580*6)*2*PI())</f>
        <v>0</v>
      </c>
      <c r="BQ580" s="1">
        <f>IF(ISBLANK($C580),0,BP580/($C580/1000))</f>
        <v>0</v>
      </c>
    </row>
    <row r="581" spans="8:69" ht="13.5" customHeight="1">
      <c r="H581" s="1">
        <f>IF(ISBLANK(D581),0,D581/100*9.8*1/(F581*6)*2*PI())</f>
        <v>0</v>
      </c>
      <c r="I581" s="1">
        <f>IF(ISBLANK($C581),0,H581/($C581/1000))</f>
        <v>0</v>
      </c>
      <c r="M581" s="1"/>
      <c r="N581" s="1">
        <f>IF(ISBLANK(J581),0,J581/100*9.8*1/(L581*6)*2*PI())</f>
        <v>0</v>
      </c>
      <c r="O581" s="1">
        <f>IF(ISBLANK($C581),0,N581/($C581/1000))</f>
        <v>0</v>
      </c>
      <c r="P581" s="1"/>
      <c r="Q581" s="1"/>
      <c r="R581" s="1"/>
      <c r="S581" s="1"/>
      <c r="T581" s="1">
        <f>IF(ISBLANK(P581),0,P581/100*9.8*1/(R581*6)*2*PI())</f>
        <v>0</v>
      </c>
      <c r="U581" s="1">
        <f>IF(ISBLANK($C581),0,T581/($C581/1000))</f>
        <v>0</v>
      </c>
      <c r="X581" s="1">
        <f>IF(ISBLANK(V581),0,V581/100*9.8*1/(W581*6)*2*PI())</f>
        <v>0</v>
      </c>
      <c r="Y581" s="1">
        <f>IF(ISBLANK($C581),0,X581/($C581/1000))</f>
        <v>0</v>
      </c>
      <c r="AC581" s="1"/>
      <c r="AD581" s="1">
        <f>IF(ISBLANK(Z581),0,Z581/100*9.8*1/(AB581*6)*2*PI())</f>
        <v>0</v>
      </c>
      <c r="AE581" s="1">
        <f>IF(ISBLANK($C581),0,AD581/($C581/1000))</f>
        <v>0</v>
      </c>
      <c r="AH581" s="1">
        <f>IF(ISBLANK(AF581),0,AF581/100*9.8*1/(AG581*6)*2*PI())</f>
        <v>0</v>
      </c>
      <c r="AI581" s="1">
        <f>IF(ISBLANK($C581),0,AH581/($C581/1000))</f>
        <v>0</v>
      </c>
      <c r="AN581" s="1">
        <f>IF(ISBLANK(AJ581),0,AJ581/100*9.8*1/(AL581*6)*2*PI())</f>
        <v>0</v>
      </c>
      <c r="AO581" s="1">
        <f>IF(ISBLANK($C581),0,AN581/($C581/1000))</f>
        <v>0</v>
      </c>
      <c r="AT581" s="1">
        <f>IF(ISBLANK(AP581),0,AP581/100*9.8*1/(AR581*6)*2*PI())</f>
        <v>0</v>
      </c>
      <c r="AU581" s="1">
        <f>IF(ISBLANK($C581),0,AT581/($C581/1000))</f>
        <v>0</v>
      </c>
      <c r="AX581" s="1">
        <f>IF(ISBLANK(AV581),0,AV581/100*9.8*1/(AW581*6)*2*PI())</f>
        <v>0</v>
      </c>
      <c r="AY581" s="1">
        <f>IF(ISBLANK($C581),0,AX581/($C581/1000))</f>
        <v>0</v>
      </c>
      <c r="BB581" s="1">
        <f>IF(ISBLANK(AZ581),0,AZ581/100*9.8*1/(BA581*6)*2*PI())</f>
        <v>0</v>
      </c>
      <c r="BC581" s="1">
        <f>IF(ISBLANK($C581),0,BB581/($C581/1000))</f>
        <v>0</v>
      </c>
      <c r="BF581" s="1">
        <f>IF(ISBLANK(BD581),0,BD581/100*9.8*1/(BE581*6)*2*PI())</f>
        <v>0</v>
      </c>
      <c r="BG581" s="1">
        <f>IF(ISBLANK($C581),0,BF581/($C581/1000))</f>
        <v>0</v>
      </c>
      <c r="BL581" s="1">
        <f>IF(ISBLANK(BH581),0,BH581/100*9.8*1/(BJ581*6)*2*PI())</f>
        <v>0</v>
      </c>
      <c r="BM581" s="1">
        <f>IF(ISBLANK($C581),0,BL581/($C581/1000))</f>
        <v>0</v>
      </c>
      <c r="BP581" s="1">
        <f>IF(ISBLANK(BN581),0,BN581/100*9.8*1/(BO581*6)*2*PI())</f>
        <v>0</v>
      </c>
      <c r="BQ581" s="1">
        <f>IF(ISBLANK($C581),0,BP581/($C581/1000))</f>
        <v>0</v>
      </c>
    </row>
    <row r="582" spans="8:69" ht="13.5" customHeight="1">
      <c r="H582" s="1">
        <f>IF(ISBLANK(D582),0,D582/100*9.8*1/(F582*6)*2*PI())</f>
        <v>0</v>
      </c>
      <c r="I582" s="1">
        <f>IF(ISBLANK($C582),0,H582/($C582/1000))</f>
        <v>0</v>
      </c>
      <c r="M582" s="1"/>
      <c r="N582" s="1">
        <f>IF(ISBLANK(J582),0,J582/100*9.8*1/(L582*6)*2*PI())</f>
        <v>0</v>
      </c>
      <c r="O582" s="1">
        <f>IF(ISBLANK($C582),0,N582/($C582/1000))</f>
        <v>0</v>
      </c>
      <c r="P582" s="1"/>
      <c r="Q582" s="1"/>
      <c r="R582" s="1"/>
      <c r="S582" s="1"/>
      <c r="T582" s="1">
        <f>IF(ISBLANK(P582),0,P582/100*9.8*1/(R582*6)*2*PI())</f>
        <v>0</v>
      </c>
      <c r="U582" s="1">
        <f>IF(ISBLANK($C582),0,T582/($C582/1000))</f>
        <v>0</v>
      </c>
      <c r="X582" s="1">
        <f>IF(ISBLANK(V582),0,V582/100*9.8*1/(W582*6)*2*PI())</f>
        <v>0</v>
      </c>
      <c r="Y582" s="1">
        <f>IF(ISBLANK($C582),0,X582/($C582/1000))</f>
        <v>0</v>
      </c>
      <c r="AC582" s="1"/>
      <c r="AD582" s="1">
        <f>IF(ISBLANK(Z582),0,Z582/100*9.8*1/(AB582*6)*2*PI())</f>
        <v>0</v>
      </c>
      <c r="AE582" s="1">
        <f>IF(ISBLANK($C582),0,AD582/($C582/1000))</f>
        <v>0</v>
      </c>
      <c r="AH582" s="1">
        <f>IF(ISBLANK(AF582),0,AF582/100*9.8*1/(AG582*6)*2*PI())</f>
        <v>0</v>
      </c>
      <c r="AI582" s="1">
        <f>IF(ISBLANK($C582),0,AH582/($C582/1000))</f>
        <v>0</v>
      </c>
      <c r="AN582" s="1">
        <f>IF(ISBLANK(AJ582),0,AJ582/100*9.8*1/(AL582*6)*2*PI())</f>
        <v>0</v>
      </c>
      <c r="AO582" s="1">
        <f>IF(ISBLANK($C582),0,AN582/($C582/1000))</f>
        <v>0</v>
      </c>
      <c r="AT582" s="1">
        <f>IF(ISBLANK(AP582),0,AP582/100*9.8*1/(AR582*6)*2*PI())</f>
        <v>0</v>
      </c>
      <c r="AU582" s="1">
        <f>IF(ISBLANK($C582),0,AT582/($C582/1000))</f>
        <v>0</v>
      </c>
      <c r="AX582" s="1">
        <f>IF(ISBLANK(AV582),0,AV582/100*9.8*1/(AW582*6)*2*PI())</f>
        <v>0</v>
      </c>
      <c r="AY582" s="1">
        <f>IF(ISBLANK($C582),0,AX582/($C582/1000))</f>
        <v>0</v>
      </c>
      <c r="BB582" s="1">
        <f>IF(ISBLANK(AZ582),0,AZ582/100*9.8*1/(BA582*6)*2*PI())</f>
        <v>0</v>
      </c>
      <c r="BC582" s="1">
        <f>IF(ISBLANK($C582),0,BB582/($C582/1000))</f>
        <v>0</v>
      </c>
      <c r="BF582" s="1">
        <f>IF(ISBLANK(BD582),0,BD582/100*9.8*1/(BE582*6)*2*PI())</f>
        <v>0</v>
      </c>
      <c r="BG582" s="1">
        <f>IF(ISBLANK($C582),0,BF582/($C582/1000))</f>
        <v>0</v>
      </c>
      <c r="BL582" s="1">
        <f>IF(ISBLANK(BH582),0,BH582/100*9.8*1/(BJ582*6)*2*PI())</f>
        <v>0</v>
      </c>
      <c r="BM582" s="1">
        <f>IF(ISBLANK($C582),0,BL582/($C582/1000))</f>
        <v>0</v>
      </c>
      <c r="BP582" s="1">
        <f>IF(ISBLANK(BN582),0,BN582/100*9.8*1/(BO582*6)*2*PI())</f>
        <v>0</v>
      </c>
      <c r="BQ582" s="1">
        <f>IF(ISBLANK($C582),0,BP582/($C582/1000))</f>
        <v>0</v>
      </c>
    </row>
    <row r="583" spans="8:69" ht="13.5" customHeight="1">
      <c r="H583" s="1">
        <f>IF(ISBLANK(D583),0,D583/100*9.8*1/(F583*6)*2*PI())</f>
        <v>0</v>
      </c>
      <c r="I583" s="1">
        <f>IF(ISBLANK($C583),0,H583/($C583/1000))</f>
        <v>0</v>
      </c>
      <c r="M583" s="1"/>
      <c r="N583" s="1">
        <f>IF(ISBLANK(J583),0,J583/100*9.8*1/(L583*6)*2*PI())</f>
        <v>0</v>
      </c>
      <c r="O583" s="1">
        <f>IF(ISBLANK($C583),0,N583/($C583/1000))</f>
        <v>0</v>
      </c>
      <c r="P583" s="1"/>
      <c r="Q583" s="1"/>
      <c r="R583" s="1"/>
      <c r="S583" s="1"/>
      <c r="T583" s="1">
        <f>IF(ISBLANK(P583),0,P583/100*9.8*1/(R583*6)*2*PI())</f>
        <v>0</v>
      </c>
      <c r="U583" s="1">
        <f>IF(ISBLANK($C583),0,T583/($C583/1000))</f>
        <v>0</v>
      </c>
      <c r="X583" s="1">
        <f>IF(ISBLANK(V583),0,V583/100*9.8*1/(W583*6)*2*PI())</f>
        <v>0</v>
      </c>
      <c r="Y583" s="1">
        <f>IF(ISBLANK($C583),0,X583/($C583/1000))</f>
        <v>0</v>
      </c>
      <c r="AC583" s="1"/>
      <c r="AD583" s="1">
        <f>IF(ISBLANK(Z583),0,Z583/100*9.8*1/(AB583*6)*2*PI())</f>
        <v>0</v>
      </c>
      <c r="AE583" s="1">
        <f>IF(ISBLANK($C583),0,AD583/($C583/1000))</f>
        <v>0</v>
      </c>
      <c r="AH583" s="1">
        <f>IF(ISBLANK(AF583),0,AF583/100*9.8*1/(AG583*6)*2*PI())</f>
        <v>0</v>
      </c>
      <c r="AI583" s="1">
        <f>IF(ISBLANK($C583),0,AH583/($C583/1000))</f>
        <v>0</v>
      </c>
      <c r="AN583" s="1">
        <f>IF(ISBLANK(AJ583),0,AJ583/100*9.8*1/(AL583*6)*2*PI())</f>
        <v>0</v>
      </c>
      <c r="AO583" s="1">
        <f>IF(ISBLANK($C583),0,AN583/($C583/1000))</f>
        <v>0</v>
      </c>
      <c r="AT583" s="1">
        <f>IF(ISBLANK(AP583),0,AP583/100*9.8*1/(AR583*6)*2*PI())</f>
        <v>0</v>
      </c>
      <c r="AU583" s="1">
        <f>IF(ISBLANK($C583),0,AT583/($C583/1000))</f>
        <v>0</v>
      </c>
      <c r="AX583" s="1">
        <f>IF(ISBLANK(AV583),0,AV583/100*9.8*1/(AW583*6)*2*PI())</f>
        <v>0</v>
      </c>
      <c r="AY583" s="1">
        <f>IF(ISBLANK($C583),0,AX583/($C583/1000))</f>
        <v>0</v>
      </c>
      <c r="BB583" s="1">
        <f>IF(ISBLANK(AZ583),0,AZ583/100*9.8*1/(BA583*6)*2*PI())</f>
        <v>0</v>
      </c>
      <c r="BC583" s="1">
        <f>IF(ISBLANK($C583),0,BB583/($C583/1000))</f>
        <v>0</v>
      </c>
      <c r="BF583" s="1">
        <f>IF(ISBLANK(BD583),0,BD583/100*9.8*1/(BE583*6)*2*PI())</f>
        <v>0</v>
      </c>
      <c r="BG583" s="1">
        <f>IF(ISBLANK($C583),0,BF583/($C583/1000))</f>
        <v>0</v>
      </c>
      <c r="BL583" s="1">
        <f>IF(ISBLANK(BH583),0,BH583/100*9.8*1/(BJ583*6)*2*PI())</f>
        <v>0</v>
      </c>
      <c r="BM583" s="1">
        <f>IF(ISBLANK($C583),0,BL583/($C583/1000))</f>
        <v>0</v>
      </c>
      <c r="BP583" s="1">
        <f>IF(ISBLANK(BN583),0,BN583/100*9.8*1/(BO583*6)*2*PI())</f>
        <v>0</v>
      </c>
      <c r="BQ583" s="1">
        <f>IF(ISBLANK($C583),0,BP583/($C583/1000))</f>
        <v>0</v>
      </c>
    </row>
    <row r="584" spans="8:69" ht="13.5" customHeight="1">
      <c r="H584" s="1">
        <f>IF(ISBLANK(D584),0,D584/100*9.8*1/(F584*6)*2*PI())</f>
        <v>0</v>
      </c>
      <c r="I584" s="1">
        <f>IF(ISBLANK($C584),0,H584/($C584/1000))</f>
        <v>0</v>
      </c>
      <c r="M584" s="1"/>
      <c r="N584" s="1">
        <f>IF(ISBLANK(J584),0,J584/100*9.8*1/(L584*6)*2*PI())</f>
        <v>0</v>
      </c>
      <c r="O584" s="1">
        <f>IF(ISBLANK($C584),0,N584/($C584/1000))</f>
        <v>0</v>
      </c>
      <c r="P584" s="1"/>
      <c r="Q584" s="1"/>
      <c r="R584" s="1"/>
      <c r="S584" s="1"/>
      <c r="T584" s="1">
        <f>IF(ISBLANK(P584),0,P584/100*9.8*1/(R584*6)*2*PI())</f>
        <v>0</v>
      </c>
      <c r="U584" s="1">
        <f>IF(ISBLANK($C584),0,T584/($C584/1000))</f>
        <v>0</v>
      </c>
      <c r="X584" s="1">
        <f>IF(ISBLANK(V584),0,V584/100*9.8*1/(W584*6)*2*PI())</f>
        <v>0</v>
      </c>
      <c r="Y584" s="1">
        <f>IF(ISBLANK($C584),0,X584/($C584/1000))</f>
        <v>0</v>
      </c>
      <c r="AC584" s="1"/>
      <c r="AD584" s="1">
        <f>IF(ISBLANK(Z584),0,Z584/100*9.8*1/(AB584*6)*2*PI())</f>
        <v>0</v>
      </c>
      <c r="AE584" s="1">
        <f>IF(ISBLANK($C584),0,AD584/($C584/1000))</f>
        <v>0</v>
      </c>
      <c r="AH584" s="1">
        <f>IF(ISBLANK(AF584),0,AF584/100*9.8*1/(AG584*6)*2*PI())</f>
        <v>0</v>
      </c>
      <c r="AI584" s="1">
        <f>IF(ISBLANK($C584),0,AH584/($C584/1000))</f>
        <v>0</v>
      </c>
      <c r="AN584" s="1">
        <f>IF(ISBLANK(AJ584),0,AJ584/100*9.8*1/(AL584*6)*2*PI())</f>
        <v>0</v>
      </c>
      <c r="AO584" s="1">
        <f>IF(ISBLANK($C584),0,AN584/($C584/1000))</f>
        <v>0</v>
      </c>
      <c r="AT584" s="1">
        <f>IF(ISBLANK(AP584),0,AP584/100*9.8*1/(AR584*6)*2*PI())</f>
        <v>0</v>
      </c>
      <c r="AU584" s="1">
        <f>IF(ISBLANK($C584),0,AT584/($C584/1000))</f>
        <v>0</v>
      </c>
      <c r="AX584" s="1">
        <f>IF(ISBLANK(AV584),0,AV584/100*9.8*1/(AW584*6)*2*PI())</f>
        <v>0</v>
      </c>
      <c r="AY584" s="1">
        <f>IF(ISBLANK($C584),0,AX584/($C584/1000))</f>
        <v>0</v>
      </c>
      <c r="BB584" s="1">
        <f>IF(ISBLANK(AZ584),0,AZ584/100*9.8*1/(BA584*6)*2*PI())</f>
        <v>0</v>
      </c>
      <c r="BC584" s="1">
        <f>IF(ISBLANK($C584),0,BB584/($C584/1000))</f>
        <v>0</v>
      </c>
      <c r="BF584" s="1">
        <f>IF(ISBLANK(BD584),0,BD584/100*9.8*1/(BE584*6)*2*PI())</f>
        <v>0</v>
      </c>
      <c r="BG584" s="1">
        <f>IF(ISBLANK($C584),0,BF584/($C584/1000))</f>
        <v>0</v>
      </c>
      <c r="BL584" s="1">
        <f>IF(ISBLANK(BH584),0,BH584/100*9.8*1/(BJ584*6)*2*PI())</f>
        <v>0</v>
      </c>
      <c r="BM584" s="1">
        <f>IF(ISBLANK($C584),0,BL584/($C584/1000))</f>
        <v>0</v>
      </c>
      <c r="BP584" s="1">
        <f>IF(ISBLANK(BN584),0,BN584/100*9.8*1/(BO584*6)*2*PI())</f>
        <v>0</v>
      </c>
      <c r="BQ584" s="1">
        <f>IF(ISBLANK($C584),0,BP584/($C584/1000))</f>
        <v>0</v>
      </c>
    </row>
    <row r="585" spans="8:69" ht="13.5" customHeight="1">
      <c r="H585" s="1">
        <f>IF(ISBLANK(D585),0,D585/100*9.8*1/(F585*6)*2*PI())</f>
        <v>0</v>
      </c>
      <c r="I585" s="1">
        <f>IF(ISBLANK($C585),0,H585/($C585/1000))</f>
        <v>0</v>
      </c>
      <c r="M585" s="1"/>
      <c r="N585" s="1">
        <f>IF(ISBLANK(J585),0,J585/100*9.8*1/(L585*6)*2*PI())</f>
        <v>0</v>
      </c>
      <c r="O585" s="1">
        <f>IF(ISBLANK($C585),0,N585/($C585/1000))</f>
        <v>0</v>
      </c>
      <c r="P585" s="1"/>
      <c r="Q585" s="1"/>
      <c r="R585" s="1"/>
      <c r="S585" s="1"/>
      <c r="T585" s="1">
        <f>IF(ISBLANK(P585),0,P585/100*9.8*1/(R585*6)*2*PI())</f>
        <v>0</v>
      </c>
      <c r="U585" s="1">
        <f>IF(ISBLANK($C585),0,T585/($C585/1000))</f>
        <v>0</v>
      </c>
      <c r="X585" s="1">
        <f>IF(ISBLANK(V585),0,V585/100*9.8*1/(W585*6)*2*PI())</f>
        <v>0</v>
      </c>
      <c r="Y585" s="1">
        <f>IF(ISBLANK($C585),0,X585/($C585/1000))</f>
        <v>0</v>
      </c>
      <c r="AC585" s="1"/>
      <c r="AD585" s="1">
        <f>IF(ISBLANK(Z585),0,Z585/100*9.8*1/(AB585*6)*2*PI())</f>
        <v>0</v>
      </c>
      <c r="AE585" s="1">
        <f>IF(ISBLANK($C585),0,AD585/($C585/1000))</f>
        <v>0</v>
      </c>
      <c r="AH585" s="1">
        <f>IF(ISBLANK(AF585),0,AF585/100*9.8*1/(AG585*6)*2*PI())</f>
        <v>0</v>
      </c>
      <c r="AI585" s="1">
        <f>IF(ISBLANK($C585),0,AH585/($C585/1000))</f>
        <v>0</v>
      </c>
      <c r="AN585" s="1">
        <f>IF(ISBLANK(AJ585),0,AJ585/100*9.8*1/(AL585*6)*2*PI())</f>
        <v>0</v>
      </c>
      <c r="AO585" s="1">
        <f>IF(ISBLANK($C585),0,AN585/($C585/1000))</f>
        <v>0</v>
      </c>
      <c r="AT585" s="1">
        <f>IF(ISBLANK(AP585),0,AP585/100*9.8*1/(AR585*6)*2*PI())</f>
        <v>0</v>
      </c>
      <c r="AU585" s="1">
        <f>IF(ISBLANK($C585),0,AT585/($C585/1000))</f>
        <v>0</v>
      </c>
      <c r="AX585" s="1">
        <f>IF(ISBLANK(AV585),0,AV585/100*9.8*1/(AW585*6)*2*PI())</f>
        <v>0</v>
      </c>
      <c r="AY585" s="1">
        <f>IF(ISBLANK($C585),0,AX585/($C585/1000))</f>
        <v>0</v>
      </c>
      <c r="BB585" s="1">
        <f>IF(ISBLANK(AZ585),0,AZ585/100*9.8*1/(BA585*6)*2*PI())</f>
        <v>0</v>
      </c>
      <c r="BC585" s="1">
        <f>IF(ISBLANK($C585),0,BB585/($C585/1000))</f>
        <v>0</v>
      </c>
      <c r="BF585" s="1">
        <f>IF(ISBLANK(BD585),0,BD585/100*9.8*1/(BE585*6)*2*PI())</f>
        <v>0</v>
      </c>
      <c r="BG585" s="1">
        <f>IF(ISBLANK($C585),0,BF585/($C585/1000))</f>
        <v>0</v>
      </c>
      <c r="BL585" s="1">
        <f>IF(ISBLANK(BH585),0,BH585/100*9.8*1/(BJ585*6)*2*PI())</f>
        <v>0</v>
      </c>
      <c r="BM585" s="1">
        <f>IF(ISBLANK($C585),0,BL585/($C585/1000))</f>
        <v>0</v>
      </c>
      <c r="BP585" s="1">
        <f>IF(ISBLANK(BN585),0,BN585/100*9.8*1/(BO585*6)*2*PI())</f>
        <v>0</v>
      </c>
      <c r="BQ585" s="1">
        <f>IF(ISBLANK($C585),0,BP585/($C585/1000))</f>
        <v>0</v>
      </c>
    </row>
    <row r="586" spans="8:69" ht="13.5" customHeight="1">
      <c r="H586" s="1">
        <f>IF(ISBLANK(D586),0,D586/100*9.8*1/(F586*6)*2*PI())</f>
        <v>0</v>
      </c>
      <c r="I586" s="1">
        <f>IF(ISBLANK($C586),0,H586/($C586/1000))</f>
        <v>0</v>
      </c>
      <c r="M586" s="1"/>
      <c r="N586" s="1">
        <f>IF(ISBLANK(J586),0,J586/100*9.8*1/(L586*6)*2*PI())</f>
        <v>0</v>
      </c>
      <c r="O586" s="1">
        <f>IF(ISBLANK($C586),0,N586/($C586/1000))</f>
        <v>0</v>
      </c>
      <c r="P586" s="1"/>
      <c r="Q586" s="1"/>
      <c r="R586" s="1"/>
      <c r="S586" s="1"/>
      <c r="T586" s="1">
        <f>IF(ISBLANK(P586),0,P586/100*9.8*1/(R586*6)*2*PI())</f>
        <v>0</v>
      </c>
      <c r="U586" s="1">
        <f>IF(ISBLANK($C586),0,T586/($C586/1000))</f>
        <v>0</v>
      </c>
      <c r="X586" s="1">
        <f>IF(ISBLANK(V586),0,V586/100*9.8*1/(W586*6)*2*PI())</f>
        <v>0</v>
      </c>
      <c r="Y586" s="1">
        <f>IF(ISBLANK($C586),0,X586/($C586/1000))</f>
        <v>0</v>
      </c>
      <c r="AC586" s="1"/>
      <c r="AD586" s="1">
        <f>IF(ISBLANK(Z586),0,Z586/100*9.8*1/(AB586*6)*2*PI())</f>
        <v>0</v>
      </c>
      <c r="AE586" s="1">
        <f>IF(ISBLANK($C586),0,AD586/($C586/1000))</f>
        <v>0</v>
      </c>
      <c r="AH586" s="1">
        <f>IF(ISBLANK(AF586),0,AF586/100*9.8*1/(AG586*6)*2*PI())</f>
        <v>0</v>
      </c>
      <c r="AI586" s="1">
        <f>IF(ISBLANK($C586),0,AH586/($C586/1000))</f>
        <v>0</v>
      </c>
      <c r="AN586" s="1">
        <f>IF(ISBLANK(AJ586),0,AJ586/100*9.8*1/(AL586*6)*2*PI())</f>
        <v>0</v>
      </c>
      <c r="AO586" s="1">
        <f>IF(ISBLANK($C586),0,AN586/($C586/1000))</f>
        <v>0</v>
      </c>
      <c r="AT586" s="1">
        <f>IF(ISBLANK(AP586),0,AP586/100*9.8*1/(AR586*6)*2*PI())</f>
        <v>0</v>
      </c>
      <c r="AU586" s="1">
        <f>IF(ISBLANK($C586),0,AT586/($C586/1000))</f>
        <v>0</v>
      </c>
      <c r="AX586" s="1">
        <f>IF(ISBLANK(AV586),0,AV586/100*9.8*1/(AW586*6)*2*PI())</f>
        <v>0</v>
      </c>
      <c r="AY586" s="1">
        <f>IF(ISBLANK($C586),0,AX586/($C586/1000))</f>
        <v>0</v>
      </c>
      <c r="BB586" s="1">
        <f>IF(ISBLANK(AZ586),0,AZ586/100*9.8*1/(BA586*6)*2*PI())</f>
        <v>0</v>
      </c>
      <c r="BC586" s="1">
        <f>IF(ISBLANK($C586),0,BB586/($C586/1000))</f>
        <v>0</v>
      </c>
      <c r="BF586" s="1">
        <f>IF(ISBLANK(BD586),0,BD586/100*9.8*1/(BE586*6)*2*PI())</f>
        <v>0</v>
      </c>
      <c r="BG586" s="1">
        <f>IF(ISBLANK($C586),0,BF586/($C586/1000))</f>
        <v>0</v>
      </c>
      <c r="BL586" s="1">
        <f>IF(ISBLANK(BH586),0,BH586/100*9.8*1/(BJ586*6)*2*PI())</f>
        <v>0</v>
      </c>
      <c r="BM586" s="1">
        <f>IF(ISBLANK($C586),0,BL586/($C586/1000))</f>
        <v>0</v>
      </c>
      <c r="BP586" s="1">
        <f>IF(ISBLANK(BN586),0,BN586/100*9.8*1/(BO586*6)*2*PI())</f>
        <v>0</v>
      </c>
      <c r="BQ586" s="1">
        <f>IF(ISBLANK($C586),0,BP586/($C586/1000))</f>
        <v>0</v>
      </c>
    </row>
    <row r="587" spans="8:69" ht="13.5" customHeight="1">
      <c r="H587" s="1">
        <f>IF(ISBLANK(D587),0,D587/100*9.8*1/(F587*6)*2*PI())</f>
        <v>0</v>
      </c>
      <c r="I587" s="1">
        <f>IF(ISBLANK($C587),0,H587/($C587/1000))</f>
        <v>0</v>
      </c>
      <c r="M587" s="1"/>
      <c r="N587" s="1">
        <f>IF(ISBLANK(J587),0,J587/100*9.8*1/(L587*6)*2*PI())</f>
        <v>0</v>
      </c>
      <c r="O587" s="1">
        <f>IF(ISBLANK($C587),0,N587/($C587/1000))</f>
        <v>0</v>
      </c>
      <c r="P587" s="1"/>
      <c r="Q587" s="1"/>
      <c r="R587" s="1"/>
      <c r="S587" s="1"/>
      <c r="T587" s="1">
        <f>IF(ISBLANK(P587),0,P587/100*9.8*1/(R587*6)*2*PI())</f>
        <v>0</v>
      </c>
      <c r="U587" s="1">
        <f>IF(ISBLANK($C587),0,T587/($C587/1000))</f>
        <v>0</v>
      </c>
      <c r="X587" s="1">
        <f>IF(ISBLANK(V587),0,V587/100*9.8*1/(W587*6)*2*PI())</f>
        <v>0</v>
      </c>
      <c r="Y587" s="1">
        <f>IF(ISBLANK($C587),0,X587/($C587/1000))</f>
        <v>0</v>
      </c>
      <c r="AC587" s="1"/>
      <c r="AD587" s="1">
        <f>IF(ISBLANK(Z587),0,Z587/100*9.8*1/(AB587*6)*2*PI())</f>
        <v>0</v>
      </c>
      <c r="AE587" s="1">
        <f>IF(ISBLANK($C587),0,AD587/($C587/1000))</f>
        <v>0</v>
      </c>
      <c r="AH587" s="1">
        <f>IF(ISBLANK(AF587),0,AF587/100*9.8*1/(AG587*6)*2*PI())</f>
        <v>0</v>
      </c>
      <c r="AI587" s="1">
        <f>IF(ISBLANK($C587),0,AH587/($C587/1000))</f>
        <v>0</v>
      </c>
      <c r="AN587" s="1">
        <f>IF(ISBLANK(AJ587),0,AJ587/100*9.8*1/(AL587*6)*2*PI())</f>
        <v>0</v>
      </c>
      <c r="AO587" s="1">
        <f>IF(ISBLANK($C587),0,AN587/($C587/1000))</f>
        <v>0</v>
      </c>
      <c r="AT587" s="1">
        <f>IF(ISBLANK(AP587),0,AP587/100*9.8*1/(AR587*6)*2*PI())</f>
        <v>0</v>
      </c>
      <c r="AU587" s="1">
        <f>IF(ISBLANK($C587),0,AT587/($C587/1000))</f>
        <v>0</v>
      </c>
      <c r="AX587" s="1">
        <f>IF(ISBLANK(AV587),0,AV587/100*9.8*1/(AW587*6)*2*PI())</f>
        <v>0</v>
      </c>
      <c r="AY587" s="1">
        <f>IF(ISBLANK($C587),0,AX587/($C587/1000))</f>
        <v>0</v>
      </c>
      <c r="BB587" s="1">
        <f>IF(ISBLANK(AZ587),0,AZ587/100*9.8*1/(BA587*6)*2*PI())</f>
        <v>0</v>
      </c>
      <c r="BC587" s="1">
        <f>IF(ISBLANK($C587),0,BB587/($C587/1000))</f>
        <v>0</v>
      </c>
      <c r="BF587" s="1">
        <f>IF(ISBLANK(BD587),0,BD587/100*9.8*1/(BE587*6)*2*PI())</f>
        <v>0</v>
      </c>
      <c r="BG587" s="1">
        <f>IF(ISBLANK($C587),0,BF587/($C587/1000))</f>
        <v>0</v>
      </c>
      <c r="BL587" s="1">
        <f>IF(ISBLANK(BH587),0,BH587/100*9.8*1/(BJ587*6)*2*PI())</f>
        <v>0</v>
      </c>
      <c r="BM587" s="1">
        <f>IF(ISBLANK($C587),0,BL587/($C587/1000))</f>
        <v>0</v>
      </c>
      <c r="BP587" s="1">
        <f>IF(ISBLANK(BN587),0,BN587/100*9.8*1/(BO587*6)*2*PI())</f>
        <v>0</v>
      </c>
      <c r="BQ587" s="1">
        <f>IF(ISBLANK($C587),0,BP587/($C587/1000))</f>
        <v>0</v>
      </c>
    </row>
    <row r="588" spans="8:69" ht="13.5" customHeight="1">
      <c r="H588" s="1">
        <f>IF(ISBLANK(D588),0,D588/100*9.8*1/(F588*6)*2*PI())</f>
        <v>0</v>
      </c>
      <c r="I588" s="1">
        <f>IF(ISBLANK($C588),0,H588/($C588/1000))</f>
        <v>0</v>
      </c>
      <c r="M588" s="1"/>
      <c r="N588" s="1">
        <f>IF(ISBLANK(J588),0,J588/100*9.8*1/(L588*6)*2*PI())</f>
        <v>0</v>
      </c>
      <c r="O588" s="1">
        <f>IF(ISBLANK($C588),0,N588/($C588/1000))</f>
        <v>0</v>
      </c>
      <c r="P588" s="1"/>
      <c r="Q588" s="1"/>
      <c r="R588" s="1"/>
      <c r="S588" s="1"/>
      <c r="T588" s="1">
        <f>IF(ISBLANK(P588),0,P588/100*9.8*1/(R588*6)*2*PI())</f>
        <v>0</v>
      </c>
      <c r="U588" s="1">
        <f>IF(ISBLANK($C588),0,T588/($C588/1000))</f>
        <v>0</v>
      </c>
      <c r="X588" s="1">
        <f>IF(ISBLANK(V588),0,V588/100*9.8*1/(W588*6)*2*PI())</f>
        <v>0</v>
      </c>
      <c r="Y588" s="1">
        <f>IF(ISBLANK($C588),0,X588/($C588/1000))</f>
        <v>0</v>
      </c>
      <c r="AC588" s="1"/>
      <c r="AD588" s="1">
        <f>IF(ISBLANK(Z588),0,Z588/100*9.8*1/(AB588*6)*2*PI())</f>
        <v>0</v>
      </c>
      <c r="AE588" s="1">
        <f>IF(ISBLANK($C588),0,AD588/($C588/1000))</f>
        <v>0</v>
      </c>
      <c r="AH588" s="1">
        <f>IF(ISBLANK(AF588),0,AF588/100*9.8*1/(AG588*6)*2*PI())</f>
        <v>0</v>
      </c>
      <c r="AI588" s="1">
        <f>IF(ISBLANK($C588),0,AH588/($C588/1000))</f>
        <v>0</v>
      </c>
      <c r="AN588" s="1">
        <f>IF(ISBLANK(AJ588),0,AJ588/100*9.8*1/(AL588*6)*2*PI())</f>
        <v>0</v>
      </c>
      <c r="AO588" s="1">
        <f>IF(ISBLANK($C588),0,AN588/($C588/1000))</f>
        <v>0</v>
      </c>
      <c r="AT588" s="1">
        <f>IF(ISBLANK(AP588),0,AP588/100*9.8*1/(AR588*6)*2*PI())</f>
        <v>0</v>
      </c>
      <c r="AU588" s="1">
        <f>IF(ISBLANK($C588),0,AT588/($C588/1000))</f>
        <v>0</v>
      </c>
      <c r="AX588" s="1">
        <f>IF(ISBLANK(AV588),0,AV588/100*9.8*1/(AW588*6)*2*PI())</f>
        <v>0</v>
      </c>
      <c r="AY588" s="1">
        <f>IF(ISBLANK($C588),0,AX588/($C588/1000))</f>
        <v>0</v>
      </c>
      <c r="BB588" s="1">
        <f>IF(ISBLANK(AZ588),0,AZ588/100*9.8*1/(BA588*6)*2*PI())</f>
        <v>0</v>
      </c>
      <c r="BC588" s="1">
        <f>IF(ISBLANK($C588),0,BB588/($C588/1000))</f>
        <v>0</v>
      </c>
      <c r="BF588" s="1">
        <f>IF(ISBLANK(BD588),0,BD588/100*9.8*1/(BE588*6)*2*PI())</f>
        <v>0</v>
      </c>
      <c r="BG588" s="1">
        <f>IF(ISBLANK($C588),0,BF588/($C588/1000))</f>
        <v>0</v>
      </c>
      <c r="BL588" s="1">
        <f>IF(ISBLANK(BH588),0,BH588/100*9.8*1/(BJ588*6)*2*PI())</f>
        <v>0</v>
      </c>
      <c r="BM588" s="1">
        <f>IF(ISBLANK($C588),0,BL588/($C588/1000))</f>
        <v>0</v>
      </c>
      <c r="BP588" s="1">
        <f>IF(ISBLANK(BN588),0,BN588/100*9.8*1/(BO588*6)*2*PI())</f>
        <v>0</v>
      </c>
      <c r="BQ588" s="1">
        <f>IF(ISBLANK($C588),0,BP588/($C588/1000))</f>
        <v>0</v>
      </c>
    </row>
    <row r="589" spans="8:69" ht="13.5" customHeight="1">
      <c r="H589" s="1">
        <f>IF(ISBLANK(D589),0,D589/100*9.8*1/(F589*6)*2*PI())</f>
        <v>0</v>
      </c>
      <c r="I589" s="1">
        <f>IF(ISBLANK($C589),0,H589/($C589/1000))</f>
        <v>0</v>
      </c>
      <c r="M589" s="1"/>
      <c r="N589" s="1">
        <f>IF(ISBLANK(J589),0,J589/100*9.8*1/(L589*6)*2*PI())</f>
        <v>0</v>
      </c>
      <c r="O589" s="1">
        <f>IF(ISBLANK($C589),0,N589/($C589/1000))</f>
        <v>0</v>
      </c>
      <c r="P589" s="1"/>
      <c r="Q589" s="1"/>
      <c r="R589" s="1"/>
      <c r="S589" s="1"/>
      <c r="T589" s="1">
        <f>IF(ISBLANK(P589),0,P589/100*9.8*1/(R589*6)*2*PI())</f>
        <v>0</v>
      </c>
      <c r="U589" s="1">
        <f>IF(ISBLANK($C589),0,T589/($C589/1000))</f>
        <v>0</v>
      </c>
      <c r="X589" s="1">
        <f>IF(ISBLANK(V589),0,V589/100*9.8*1/(W589*6)*2*PI())</f>
        <v>0</v>
      </c>
      <c r="Y589" s="1">
        <f>IF(ISBLANK($C589),0,X589/($C589/1000))</f>
        <v>0</v>
      </c>
      <c r="AC589" s="1"/>
      <c r="AD589" s="1">
        <f>IF(ISBLANK(Z589),0,Z589/100*9.8*1/(AB589*6)*2*PI())</f>
        <v>0</v>
      </c>
      <c r="AE589" s="1">
        <f>IF(ISBLANK($C589),0,AD589/($C589/1000))</f>
        <v>0</v>
      </c>
      <c r="AH589" s="1">
        <f>IF(ISBLANK(AF589),0,AF589/100*9.8*1/(AG589*6)*2*PI())</f>
        <v>0</v>
      </c>
      <c r="AI589" s="1">
        <f>IF(ISBLANK($C589),0,AH589/($C589/1000))</f>
        <v>0</v>
      </c>
      <c r="AN589" s="1">
        <f>IF(ISBLANK(AJ589),0,AJ589/100*9.8*1/(AL589*6)*2*PI())</f>
        <v>0</v>
      </c>
      <c r="AO589" s="1">
        <f>IF(ISBLANK($C589),0,AN589/($C589/1000))</f>
        <v>0</v>
      </c>
      <c r="AT589" s="1">
        <f>IF(ISBLANK(AP589),0,AP589/100*9.8*1/(AR589*6)*2*PI())</f>
        <v>0</v>
      </c>
      <c r="AU589" s="1">
        <f>IF(ISBLANK($C589),0,AT589/($C589/1000))</f>
        <v>0</v>
      </c>
      <c r="AX589" s="1">
        <f>IF(ISBLANK(AV589),0,AV589/100*9.8*1/(AW589*6)*2*PI())</f>
        <v>0</v>
      </c>
      <c r="AY589" s="1">
        <f>IF(ISBLANK($C589),0,AX589/($C589/1000))</f>
        <v>0</v>
      </c>
      <c r="BB589" s="1">
        <f>IF(ISBLANK(AZ589),0,AZ589/100*9.8*1/(BA589*6)*2*PI())</f>
        <v>0</v>
      </c>
      <c r="BC589" s="1">
        <f>IF(ISBLANK($C589),0,BB589/($C589/1000))</f>
        <v>0</v>
      </c>
      <c r="BF589" s="1">
        <f>IF(ISBLANK(BD589),0,BD589/100*9.8*1/(BE589*6)*2*PI())</f>
        <v>0</v>
      </c>
      <c r="BG589" s="1">
        <f>IF(ISBLANK($C589),0,BF589/($C589/1000))</f>
        <v>0</v>
      </c>
      <c r="BL589" s="1">
        <f>IF(ISBLANK(BH589),0,BH589/100*9.8*1/(BJ589*6)*2*PI())</f>
        <v>0</v>
      </c>
      <c r="BM589" s="1">
        <f>IF(ISBLANK($C589),0,BL589/($C589/1000))</f>
        <v>0</v>
      </c>
      <c r="BP589" s="1">
        <f>IF(ISBLANK(BN589),0,BN589/100*9.8*1/(BO589*6)*2*PI())</f>
        <v>0</v>
      </c>
      <c r="BQ589" s="1">
        <f>IF(ISBLANK($C589),0,BP589/($C589/1000))</f>
        <v>0</v>
      </c>
    </row>
    <row r="590" spans="8:69" ht="13.5" customHeight="1">
      <c r="H590" s="1">
        <f>IF(ISBLANK(D590),0,D590/100*9.8*1/(F590*6)*2*PI())</f>
        <v>0</v>
      </c>
      <c r="I590" s="1">
        <f>IF(ISBLANK($C590),0,H590/($C590/1000))</f>
        <v>0</v>
      </c>
      <c r="M590" s="1"/>
      <c r="N590" s="1">
        <f>IF(ISBLANK(J590),0,J590/100*9.8*1/(L590*6)*2*PI())</f>
        <v>0</v>
      </c>
      <c r="O590" s="1">
        <f>IF(ISBLANK($C590),0,N590/($C590/1000))</f>
        <v>0</v>
      </c>
      <c r="P590" s="1"/>
      <c r="Q590" s="1"/>
      <c r="R590" s="1"/>
      <c r="S590" s="1"/>
      <c r="T590" s="1">
        <f>IF(ISBLANK(P590),0,P590/100*9.8*1/(R590*6)*2*PI())</f>
        <v>0</v>
      </c>
      <c r="U590" s="1">
        <f>IF(ISBLANK($C590),0,T590/($C590/1000))</f>
        <v>0</v>
      </c>
      <c r="X590" s="1">
        <f>IF(ISBLANK(V590),0,V590/100*9.8*1/(W590*6)*2*PI())</f>
        <v>0</v>
      </c>
      <c r="Y590" s="1">
        <f>IF(ISBLANK($C590),0,X590/($C590/1000))</f>
        <v>0</v>
      </c>
      <c r="AC590" s="1"/>
      <c r="AD590" s="1">
        <f>IF(ISBLANK(Z590),0,Z590/100*9.8*1/(AB590*6)*2*PI())</f>
        <v>0</v>
      </c>
      <c r="AE590" s="1">
        <f>IF(ISBLANK($C590),0,AD590/($C590/1000))</f>
        <v>0</v>
      </c>
      <c r="AH590" s="1">
        <f>IF(ISBLANK(AF590),0,AF590/100*9.8*1/(AG590*6)*2*PI())</f>
        <v>0</v>
      </c>
      <c r="AI590" s="1">
        <f>IF(ISBLANK($C590),0,AH590/($C590/1000))</f>
        <v>0</v>
      </c>
      <c r="AN590" s="1">
        <f>IF(ISBLANK(AJ590),0,AJ590/100*9.8*1/(AL590*6)*2*PI())</f>
        <v>0</v>
      </c>
      <c r="AO590" s="1">
        <f>IF(ISBLANK($C590),0,AN590/($C590/1000))</f>
        <v>0</v>
      </c>
      <c r="AT590" s="1">
        <f>IF(ISBLANK(AP590),0,AP590/100*9.8*1/(AR590*6)*2*PI())</f>
        <v>0</v>
      </c>
      <c r="AU590" s="1">
        <f>IF(ISBLANK($C590),0,AT590/($C590/1000))</f>
        <v>0</v>
      </c>
      <c r="AX590" s="1">
        <f>IF(ISBLANK(AV590),0,AV590/100*9.8*1/(AW590*6)*2*PI())</f>
        <v>0</v>
      </c>
      <c r="AY590" s="1">
        <f>IF(ISBLANK($C590),0,AX590/($C590/1000))</f>
        <v>0</v>
      </c>
      <c r="BB590" s="1">
        <f>IF(ISBLANK(AZ590),0,AZ590/100*9.8*1/(BA590*6)*2*PI())</f>
        <v>0</v>
      </c>
      <c r="BC590" s="1">
        <f>IF(ISBLANK($C590),0,BB590/($C590/1000))</f>
        <v>0</v>
      </c>
      <c r="BF590" s="1">
        <f>IF(ISBLANK(BD590),0,BD590/100*9.8*1/(BE590*6)*2*PI())</f>
        <v>0</v>
      </c>
      <c r="BG590" s="1">
        <f>IF(ISBLANK($C590),0,BF590/($C590/1000))</f>
        <v>0</v>
      </c>
      <c r="BL590" s="1">
        <f>IF(ISBLANK(BH590),0,BH590/100*9.8*1/(BJ590*6)*2*PI())</f>
        <v>0</v>
      </c>
      <c r="BM590" s="1">
        <f>IF(ISBLANK($C590),0,BL590/($C590/1000))</f>
        <v>0</v>
      </c>
      <c r="BP590" s="1">
        <f>IF(ISBLANK(BN590),0,BN590/100*9.8*1/(BO590*6)*2*PI())</f>
        <v>0</v>
      </c>
      <c r="BQ590" s="1">
        <f>IF(ISBLANK($C590),0,BP590/($C590/1000))</f>
        <v>0</v>
      </c>
    </row>
    <row r="591" spans="8:69" ht="13.5" customHeight="1">
      <c r="H591" s="1">
        <f>IF(ISBLANK(D591),0,D591/100*9.8*1/(F591*6)*2*PI())</f>
        <v>0</v>
      </c>
      <c r="I591" s="1">
        <f>IF(ISBLANK($C591),0,H591/($C591/1000))</f>
        <v>0</v>
      </c>
      <c r="M591" s="1"/>
      <c r="N591" s="1">
        <f>IF(ISBLANK(J591),0,J591/100*9.8*1/(L591*6)*2*PI())</f>
        <v>0</v>
      </c>
      <c r="O591" s="1">
        <f>IF(ISBLANK($C591),0,N591/($C591/1000))</f>
        <v>0</v>
      </c>
      <c r="P591" s="1"/>
      <c r="Q591" s="1"/>
      <c r="R591" s="1"/>
      <c r="S591" s="1"/>
      <c r="T591" s="1">
        <f>IF(ISBLANK(P591),0,P591/100*9.8*1/(R591*6)*2*PI())</f>
        <v>0</v>
      </c>
      <c r="U591" s="1">
        <f>IF(ISBLANK($C591),0,T591/($C591/1000))</f>
        <v>0</v>
      </c>
      <c r="X591" s="1">
        <f>IF(ISBLANK(V591),0,V591/100*9.8*1/(W591*6)*2*PI())</f>
        <v>0</v>
      </c>
      <c r="Y591" s="1">
        <f>IF(ISBLANK($C591),0,X591/($C591/1000))</f>
        <v>0</v>
      </c>
      <c r="AC591" s="1"/>
      <c r="AD591" s="1">
        <f>IF(ISBLANK(Z591),0,Z591/100*9.8*1/(AB591*6)*2*PI())</f>
        <v>0</v>
      </c>
      <c r="AE591" s="1">
        <f>IF(ISBLANK($C591),0,AD591/($C591/1000))</f>
        <v>0</v>
      </c>
      <c r="AH591" s="1">
        <f>IF(ISBLANK(AF591),0,AF591/100*9.8*1/(AG591*6)*2*PI())</f>
        <v>0</v>
      </c>
      <c r="AI591" s="1">
        <f>IF(ISBLANK($C591),0,AH591/($C591/1000))</f>
        <v>0</v>
      </c>
      <c r="AN591" s="1">
        <f>IF(ISBLANK(AJ591),0,AJ591/100*9.8*1/(AL591*6)*2*PI())</f>
        <v>0</v>
      </c>
      <c r="AO591" s="1">
        <f>IF(ISBLANK($C591),0,AN591/($C591/1000))</f>
        <v>0</v>
      </c>
      <c r="AT591" s="1">
        <f>IF(ISBLANK(AP591),0,AP591/100*9.8*1/(AR591*6)*2*PI())</f>
        <v>0</v>
      </c>
      <c r="AU591" s="1">
        <f>IF(ISBLANK($C591),0,AT591/($C591/1000))</f>
        <v>0</v>
      </c>
      <c r="AX591" s="1">
        <f>IF(ISBLANK(AV591),0,AV591/100*9.8*1/(AW591*6)*2*PI())</f>
        <v>0</v>
      </c>
      <c r="AY591" s="1">
        <f>IF(ISBLANK($C591),0,AX591/($C591/1000))</f>
        <v>0</v>
      </c>
      <c r="BB591" s="1">
        <f>IF(ISBLANK(AZ591),0,AZ591/100*9.8*1/(BA591*6)*2*PI())</f>
        <v>0</v>
      </c>
      <c r="BC591" s="1">
        <f>IF(ISBLANK($C591),0,BB591/($C591/1000))</f>
        <v>0</v>
      </c>
      <c r="BF591" s="1">
        <f>IF(ISBLANK(BD591),0,BD591/100*9.8*1/(BE591*6)*2*PI())</f>
        <v>0</v>
      </c>
      <c r="BG591" s="1">
        <f>IF(ISBLANK($C591),0,BF591/($C591/1000))</f>
        <v>0</v>
      </c>
      <c r="BL591" s="1">
        <f>IF(ISBLANK(BH591),0,BH591/100*9.8*1/(BJ591*6)*2*PI())</f>
        <v>0</v>
      </c>
      <c r="BM591" s="1">
        <f>IF(ISBLANK($C591),0,BL591/($C591/1000))</f>
        <v>0</v>
      </c>
      <c r="BP591" s="1">
        <f>IF(ISBLANK(BN591),0,BN591/100*9.8*1/(BO591*6)*2*PI())</f>
        <v>0</v>
      </c>
      <c r="BQ591" s="1">
        <f>IF(ISBLANK($C591),0,BP591/($C591/1000))</f>
        <v>0</v>
      </c>
    </row>
    <row r="592" spans="8:69" ht="13.5" customHeight="1">
      <c r="H592" s="1">
        <f>IF(ISBLANK(D592),0,D592/100*9.8*1/(F592*6)*2*PI())</f>
        <v>0</v>
      </c>
      <c r="I592" s="1">
        <f>IF(ISBLANK($C592),0,H592/($C592/1000))</f>
        <v>0</v>
      </c>
      <c r="M592" s="1"/>
      <c r="N592" s="1">
        <f>IF(ISBLANK(J592),0,J592/100*9.8*1/(L592*6)*2*PI())</f>
        <v>0</v>
      </c>
      <c r="O592" s="1">
        <f>IF(ISBLANK($C592),0,N592/($C592/1000))</f>
        <v>0</v>
      </c>
      <c r="P592" s="1"/>
      <c r="Q592" s="1"/>
      <c r="R592" s="1"/>
      <c r="S592" s="1"/>
      <c r="T592" s="1">
        <f>IF(ISBLANK(P592),0,P592/100*9.8*1/(R592*6)*2*PI())</f>
        <v>0</v>
      </c>
      <c r="U592" s="1">
        <f>IF(ISBLANK($C592),0,T592/($C592/1000))</f>
        <v>0</v>
      </c>
      <c r="X592" s="1">
        <f>IF(ISBLANK(V592),0,V592/100*9.8*1/(W592*6)*2*PI())</f>
        <v>0</v>
      </c>
      <c r="Y592" s="1">
        <f>IF(ISBLANK($C592),0,X592/($C592/1000))</f>
        <v>0</v>
      </c>
      <c r="AC592" s="1"/>
      <c r="AD592" s="1">
        <f>IF(ISBLANK(Z592),0,Z592/100*9.8*1/(AB592*6)*2*PI())</f>
        <v>0</v>
      </c>
      <c r="AE592" s="1">
        <f>IF(ISBLANK($C592),0,AD592/($C592/1000))</f>
        <v>0</v>
      </c>
      <c r="AH592" s="1">
        <f>IF(ISBLANK(AF592),0,AF592/100*9.8*1/(AG592*6)*2*PI())</f>
        <v>0</v>
      </c>
      <c r="AI592" s="1">
        <f>IF(ISBLANK($C592),0,AH592/($C592/1000))</f>
        <v>0</v>
      </c>
      <c r="AN592" s="1">
        <f>IF(ISBLANK(AJ592),0,AJ592/100*9.8*1/(AL592*6)*2*PI())</f>
        <v>0</v>
      </c>
      <c r="AO592" s="1">
        <f>IF(ISBLANK($C592),0,AN592/($C592/1000))</f>
        <v>0</v>
      </c>
      <c r="AT592" s="1">
        <f>IF(ISBLANK(AP592),0,AP592/100*9.8*1/(AR592*6)*2*PI())</f>
        <v>0</v>
      </c>
      <c r="AU592" s="1">
        <f>IF(ISBLANK($C592),0,AT592/($C592/1000))</f>
        <v>0</v>
      </c>
      <c r="AX592" s="1">
        <f>IF(ISBLANK(AV592),0,AV592/100*9.8*1/(AW592*6)*2*PI())</f>
        <v>0</v>
      </c>
      <c r="AY592" s="1">
        <f>IF(ISBLANK($C592),0,AX592/($C592/1000))</f>
        <v>0</v>
      </c>
      <c r="BB592" s="1">
        <f>IF(ISBLANK(AZ592),0,AZ592/100*9.8*1/(BA592*6)*2*PI())</f>
        <v>0</v>
      </c>
      <c r="BC592" s="1">
        <f>IF(ISBLANK($C592),0,BB592/($C592/1000))</f>
        <v>0</v>
      </c>
      <c r="BF592" s="1">
        <f>IF(ISBLANK(BD592),0,BD592/100*9.8*1/(BE592*6)*2*PI())</f>
        <v>0</v>
      </c>
      <c r="BG592" s="1">
        <f>IF(ISBLANK($C592),0,BF592/($C592/1000))</f>
        <v>0</v>
      </c>
      <c r="BL592" s="1">
        <f>IF(ISBLANK(BH592),0,BH592/100*9.8*1/(BJ592*6)*2*PI())</f>
        <v>0</v>
      </c>
      <c r="BM592" s="1">
        <f>IF(ISBLANK($C592),0,BL592/($C592/1000))</f>
        <v>0</v>
      </c>
      <c r="BP592" s="1">
        <f>IF(ISBLANK(BN592),0,BN592/100*9.8*1/(BO592*6)*2*PI())</f>
        <v>0</v>
      </c>
      <c r="BQ592" s="1">
        <f>IF(ISBLANK($C592),0,BP592/($C592/1000))</f>
        <v>0</v>
      </c>
    </row>
    <row r="593" spans="2:69" ht="13.5" customHeight="1">
      <c r="H593" s="1">
        <f>IF(ISBLANK(D593),0,D593/100*9.8*1/(F593*6)*2*PI())</f>
        <v>0</v>
      </c>
      <c r="I593" s="1">
        <f>IF(ISBLANK($C593),0,H593/($C593/1000))</f>
        <v>0</v>
      </c>
      <c r="M593" s="1"/>
      <c r="N593" s="1">
        <f>IF(ISBLANK(J593),0,J593/100*9.8*1/(L593*6)*2*PI())</f>
        <v>0</v>
      </c>
      <c r="O593" s="1">
        <f>IF(ISBLANK($C593),0,N593/($C593/1000))</f>
        <v>0</v>
      </c>
      <c r="P593" s="1"/>
      <c r="Q593" s="1"/>
      <c r="R593" s="1"/>
      <c r="S593" s="1"/>
      <c r="T593" s="1">
        <f>IF(ISBLANK(P593),0,P593/100*9.8*1/(R593*6)*2*PI())</f>
        <v>0</v>
      </c>
      <c r="U593" s="1">
        <f>IF(ISBLANK($C593),0,T593/($C593/1000))</f>
        <v>0</v>
      </c>
      <c r="X593" s="1">
        <f>IF(ISBLANK(V593),0,V593/100*9.8*1/(W593*6)*2*PI())</f>
        <v>0</v>
      </c>
      <c r="Y593" s="1">
        <f>IF(ISBLANK($C593),0,X593/($C593/1000))</f>
        <v>0</v>
      </c>
      <c r="AC593" s="1"/>
      <c r="AD593" s="1">
        <f>IF(ISBLANK(Z593),0,Z593/100*9.8*1/(AB593*6)*2*PI())</f>
        <v>0</v>
      </c>
      <c r="AE593" s="1">
        <f>IF(ISBLANK($C593),0,AD593/($C593/1000))</f>
        <v>0</v>
      </c>
      <c r="AH593" s="1">
        <f>IF(ISBLANK(AF593),0,AF593/100*9.8*1/(AG593*6)*2*PI())</f>
        <v>0</v>
      </c>
      <c r="AI593" s="1">
        <f>IF(ISBLANK($C593),0,AH593/($C593/1000))</f>
        <v>0</v>
      </c>
      <c r="AN593" s="1">
        <f>IF(ISBLANK(AJ593),0,AJ593/100*9.8*1/(AL593*6)*2*PI())</f>
        <v>0</v>
      </c>
      <c r="AO593" s="1">
        <f>IF(ISBLANK($C593),0,AN593/($C593/1000))</f>
        <v>0</v>
      </c>
      <c r="AT593" s="1">
        <f>IF(ISBLANK(AP593),0,AP593/100*9.8*1/(AR593*6)*2*PI())</f>
        <v>0</v>
      </c>
      <c r="AU593" s="1">
        <f>IF(ISBLANK($C593),0,AT593/($C593/1000))</f>
        <v>0</v>
      </c>
      <c r="AX593" s="1">
        <f>IF(ISBLANK(AV593),0,AV593/100*9.8*1/(AW593*6)*2*PI())</f>
        <v>0</v>
      </c>
      <c r="AY593" s="1">
        <f>IF(ISBLANK($C593),0,AX593/($C593/1000))</f>
        <v>0</v>
      </c>
      <c r="BB593" s="1">
        <f>IF(ISBLANK(AZ593),0,AZ593/100*9.8*1/(BA593*6)*2*PI())</f>
        <v>0</v>
      </c>
      <c r="BC593" s="1">
        <f>IF(ISBLANK($C593),0,BB593/($C593/1000))</f>
        <v>0</v>
      </c>
      <c r="BF593" s="1">
        <f>IF(ISBLANK(BD593),0,BD593/100*9.8*1/(BE593*6)*2*PI())</f>
        <v>0</v>
      </c>
      <c r="BG593" s="1">
        <f>IF(ISBLANK($C593),0,BF593/($C593/1000))</f>
        <v>0</v>
      </c>
      <c r="BL593" s="1">
        <f>IF(ISBLANK(BH593),0,BH593/100*9.8*1/(BJ593*6)*2*PI())</f>
        <v>0</v>
      </c>
      <c r="BM593" s="1">
        <f>IF(ISBLANK($C593),0,BL593/($C593/1000))</f>
        <v>0</v>
      </c>
      <c r="BP593" s="1">
        <f>IF(ISBLANK(BN593),0,BN593/100*9.8*1/(BO593*6)*2*PI())</f>
        <v>0</v>
      </c>
      <c r="BQ593" s="1">
        <f>IF(ISBLANK($C593),0,BP593/($C593/1000))</f>
        <v>0</v>
      </c>
    </row>
    <row r="594" spans="2:69" ht="13.5" customHeight="1">
      <c r="H594" s="1">
        <f>IF(ISBLANK(D594),0,D594/100*9.8*1/(F594*6)*2*PI())</f>
        <v>0</v>
      </c>
      <c r="I594" s="1">
        <f>IF(ISBLANK($C594),0,H594/($C594/1000))</f>
        <v>0</v>
      </c>
      <c r="M594" s="1"/>
      <c r="N594" s="1">
        <f>IF(ISBLANK(J594),0,J594/100*9.8*1/(L594*6)*2*PI())</f>
        <v>0</v>
      </c>
      <c r="O594" s="1">
        <f>IF(ISBLANK($C594),0,N594/($C594/1000))</f>
        <v>0</v>
      </c>
      <c r="P594" s="1"/>
      <c r="Q594" s="1"/>
      <c r="R594" s="1"/>
      <c r="S594" s="1"/>
      <c r="T594" s="1">
        <f>IF(ISBLANK(P594),0,P594/100*9.8*1/(R594*6)*2*PI())</f>
        <v>0</v>
      </c>
      <c r="U594" s="1">
        <f>IF(ISBLANK($C594),0,T594/($C594/1000))</f>
        <v>0</v>
      </c>
      <c r="X594" s="1">
        <f>IF(ISBLANK(V594),0,V594/100*9.8*1/(W594*6)*2*PI())</f>
        <v>0</v>
      </c>
      <c r="Y594" s="1">
        <f>IF(ISBLANK($C594),0,X594/($C594/1000))</f>
        <v>0</v>
      </c>
      <c r="AC594" s="1"/>
      <c r="AD594" s="1">
        <f>IF(ISBLANK(Z594),0,Z594/100*9.8*1/(AB594*6)*2*PI())</f>
        <v>0</v>
      </c>
      <c r="AE594" s="1">
        <f>IF(ISBLANK($C594),0,AD594/($C594/1000))</f>
        <v>0</v>
      </c>
      <c r="AH594" s="1">
        <f>IF(ISBLANK(AF594),0,AF594/100*9.8*1/(AG594*6)*2*PI())</f>
        <v>0</v>
      </c>
      <c r="AI594" s="1">
        <f>IF(ISBLANK($C594),0,AH594/($C594/1000))</f>
        <v>0</v>
      </c>
      <c r="AN594" s="1">
        <f>IF(ISBLANK(AJ594),0,AJ594/100*9.8*1/(AL594*6)*2*PI())</f>
        <v>0</v>
      </c>
      <c r="AO594" s="1">
        <f>IF(ISBLANK($C594),0,AN594/($C594/1000))</f>
        <v>0</v>
      </c>
      <c r="AT594" s="1">
        <f>IF(ISBLANK(AP594),0,AP594/100*9.8*1/(AR594*6)*2*PI())</f>
        <v>0</v>
      </c>
      <c r="AU594" s="1">
        <f>IF(ISBLANK($C594),0,AT594/($C594/1000))</f>
        <v>0</v>
      </c>
      <c r="AX594" s="1">
        <f>IF(ISBLANK(AV594),0,AV594/100*9.8*1/(AW594*6)*2*PI())</f>
        <v>0</v>
      </c>
      <c r="AY594" s="1">
        <f>IF(ISBLANK($C594),0,AX594/($C594/1000))</f>
        <v>0</v>
      </c>
      <c r="BB594" s="1">
        <f>IF(ISBLANK(AZ594),0,AZ594/100*9.8*1/(BA594*6)*2*PI())</f>
        <v>0</v>
      </c>
      <c r="BC594" s="1">
        <f>IF(ISBLANK($C594),0,BB594/($C594/1000))</f>
        <v>0</v>
      </c>
      <c r="BF594" s="1">
        <f>IF(ISBLANK(BD594),0,BD594/100*9.8*1/(BE594*6)*2*PI())</f>
        <v>0</v>
      </c>
      <c r="BG594" s="1">
        <f>IF(ISBLANK($C594),0,BF594/($C594/1000))</f>
        <v>0</v>
      </c>
      <c r="BL594" s="1">
        <f>IF(ISBLANK(BH594),0,BH594/100*9.8*1/(BJ594*6)*2*PI())</f>
        <v>0</v>
      </c>
      <c r="BM594" s="1">
        <f>IF(ISBLANK($C594),0,BL594/($C594/1000))</f>
        <v>0</v>
      </c>
      <c r="BP594" s="1">
        <f>IF(ISBLANK(BN594),0,BN594/100*9.8*1/(BO594*6)*2*PI())</f>
        <v>0</v>
      </c>
      <c r="BQ594" s="1">
        <f>IF(ISBLANK($C594),0,BP594/($C594/1000))</f>
        <v>0</v>
      </c>
    </row>
    <row r="595" spans="2:69" ht="13.5" customHeight="1">
      <c r="H595" s="1">
        <f>IF(ISBLANK(D595),0,D595/100*9.8*1/(F595*6)*2*PI())</f>
        <v>0</v>
      </c>
      <c r="I595" s="1">
        <f>IF(ISBLANK($C595),0,H595/($C595/1000))</f>
        <v>0</v>
      </c>
      <c r="M595" s="1"/>
      <c r="N595" s="1">
        <f>IF(ISBLANK(J595),0,J595/100*9.8*1/(L595*6)*2*PI())</f>
        <v>0</v>
      </c>
      <c r="O595" s="1">
        <f>IF(ISBLANK($C595),0,N595/($C595/1000))</f>
        <v>0</v>
      </c>
      <c r="P595" s="1"/>
      <c r="Q595" s="1"/>
      <c r="R595" s="1"/>
      <c r="S595" s="1"/>
      <c r="T595" s="1">
        <f>IF(ISBLANK(P595),0,P595/100*9.8*1/(R595*6)*2*PI())</f>
        <v>0</v>
      </c>
      <c r="U595" s="1">
        <f>IF(ISBLANK($C595),0,T595/($C595/1000))</f>
        <v>0</v>
      </c>
      <c r="X595" s="1">
        <f>IF(ISBLANK(V595),0,V595/100*9.8*1/(W595*6)*2*PI())</f>
        <v>0</v>
      </c>
      <c r="Y595" s="1">
        <f>IF(ISBLANK($C595),0,X595/($C595/1000))</f>
        <v>0</v>
      </c>
      <c r="AC595" s="1"/>
      <c r="AD595" s="1">
        <f>IF(ISBLANK(Z595),0,Z595/100*9.8*1/(AB595*6)*2*PI())</f>
        <v>0</v>
      </c>
      <c r="AE595" s="1">
        <f>IF(ISBLANK($C595),0,AD595/($C595/1000))</f>
        <v>0</v>
      </c>
      <c r="AH595" s="1">
        <f>IF(ISBLANK(AF595),0,AF595/100*9.8*1/(AG595*6)*2*PI())</f>
        <v>0</v>
      </c>
      <c r="AI595" s="1">
        <f>IF(ISBLANK($C595),0,AH595/($C595/1000))</f>
        <v>0</v>
      </c>
      <c r="AN595" s="1">
        <f>IF(ISBLANK(AJ595),0,AJ595/100*9.8*1/(AL595*6)*2*PI())</f>
        <v>0</v>
      </c>
      <c r="AO595" s="1">
        <f>IF(ISBLANK($C595),0,AN595/($C595/1000))</f>
        <v>0</v>
      </c>
      <c r="AT595" s="1">
        <f>IF(ISBLANK(AP595),0,AP595/100*9.8*1/(AR595*6)*2*PI())</f>
        <v>0</v>
      </c>
      <c r="AU595" s="1">
        <f>IF(ISBLANK($C595),0,AT595/($C595/1000))</f>
        <v>0</v>
      </c>
      <c r="AX595" s="1">
        <f>IF(ISBLANK(AV595),0,AV595/100*9.8*1/(AW595*6)*2*PI())</f>
        <v>0</v>
      </c>
      <c r="AY595" s="1">
        <f>IF(ISBLANK($C595),0,AX595/($C595/1000))</f>
        <v>0</v>
      </c>
      <c r="BB595" s="1">
        <f>IF(ISBLANK(AZ595),0,AZ595/100*9.8*1/(BA595*6)*2*PI())</f>
        <v>0</v>
      </c>
      <c r="BC595" s="1">
        <f>IF(ISBLANK($C595),0,BB595/($C595/1000))</f>
        <v>0</v>
      </c>
      <c r="BF595" s="1">
        <f>IF(ISBLANK(BD595),0,BD595/100*9.8*1/(BE595*6)*2*PI())</f>
        <v>0</v>
      </c>
      <c r="BG595" s="1">
        <f>IF(ISBLANK($C595),0,BF595/($C595/1000))</f>
        <v>0</v>
      </c>
      <c r="BL595" s="1">
        <f>IF(ISBLANK(BH595),0,BH595/100*9.8*1/(BJ595*6)*2*PI())</f>
        <v>0</v>
      </c>
      <c r="BM595" s="1">
        <f>IF(ISBLANK($C595),0,BL595/($C595/1000))</f>
        <v>0</v>
      </c>
      <c r="BP595" s="1">
        <f>IF(ISBLANK(BN595),0,BN595/100*9.8*1/(BO595*6)*2*PI())</f>
        <v>0</v>
      </c>
      <c r="BQ595" s="1">
        <f>IF(ISBLANK($C595),0,BP595/($C595/1000))</f>
        <v>0</v>
      </c>
    </row>
    <row r="596" spans="2:69" ht="13.5" customHeight="1">
      <c r="B596" s="12"/>
      <c r="H596" s="1">
        <f>IF(ISBLANK(D596),0,D596/100*9.8*1/(F596*6)*2*PI())</f>
        <v>0</v>
      </c>
      <c r="I596" s="1">
        <f>IF(ISBLANK($C596),0,H596/($C596/1000))</f>
        <v>0</v>
      </c>
      <c r="M596" s="1"/>
      <c r="N596" s="1">
        <f>IF(ISBLANK(J596),0,J596/100*9.8*1/(L596*6)*2*PI())</f>
        <v>0</v>
      </c>
      <c r="O596" s="1">
        <f>IF(ISBLANK($C596),0,N596/($C596/1000))</f>
        <v>0</v>
      </c>
      <c r="P596" s="1"/>
      <c r="Q596" s="1"/>
      <c r="R596" s="1"/>
      <c r="S596" s="1"/>
      <c r="T596" s="1">
        <f>IF(ISBLANK(P596),0,P596/100*9.8*1/(R596*6)*2*PI())</f>
        <v>0</v>
      </c>
      <c r="U596" s="1">
        <f>IF(ISBLANK($C596),0,T596/($C596/1000))</f>
        <v>0</v>
      </c>
      <c r="X596" s="1">
        <f>IF(ISBLANK(V596),0,V596/100*9.8*1/(W596*6)*2*PI())</f>
        <v>0</v>
      </c>
      <c r="Y596" s="1">
        <f>IF(ISBLANK($C596),0,X596/($C596/1000))</f>
        <v>0</v>
      </c>
      <c r="AC596" s="1"/>
      <c r="AD596" s="1">
        <f>IF(ISBLANK(Z596),0,Z596/100*9.8*1/(AB596*6)*2*PI())</f>
        <v>0</v>
      </c>
      <c r="AE596" s="1">
        <f>IF(ISBLANK($C596),0,AD596/($C596/1000))</f>
        <v>0</v>
      </c>
      <c r="AH596" s="1">
        <f>IF(ISBLANK(AF596),0,AF596/100*9.8*1/(AG596*6)*2*PI())</f>
        <v>0</v>
      </c>
      <c r="AI596" s="1">
        <f>IF(ISBLANK($C596),0,AH596/($C596/1000))</f>
        <v>0</v>
      </c>
      <c r="AN596" s="1">
        <f>IF(ISBLANK(AJ596),0,AJ596/100*9.8*1/(AL596*6)*2*PI())</f>
        <v>0</v>
      </c>
      <c r="AO596" s="1">
        <f>IF(ISBLANK($C596),0,AN596/($C596/1000))</f>
        <v>0</v>
      </c>
      <c r="AT596" s="1">
        <f>IF(ISBLANK(AP596),0,AP596/100*9.8*1/(AR596*6)*2*PI())</f>
        <v>0</v>
      </c>
      <c r="AU596" s="10">
        <f>IF(ISBLANK($C596),0,AT596/($C596/1000))</f>
        <v>0</v>
      </c>
      <c r="AX596" s="1">
        <f>IF(ISBLANK(AV596),0,AV596/100*9.8*1/(AW596*6)*2*PI())</f>
        <v>0</v>
      </c>
      <c r="AY596" s="1">
        <f>IF(ISBLANK($C596),0,AX596/($C596/1000))</f>
        <v>0</v>
      </c>
      <c r="BB596" s="1">
        <f>IF(ISBLANK(AZ596),0,AZ596/100*9.8*1/(BA596*6)*2*PI())</f>
        <v>0</v>
      </c>
      <c r="BC596" s="1">
        <f>IF(ISBLANK($C596),0,BB596/($C596/1000))</f>
        <v>0</v>
      </c>
      <c r="BF596" s="1">
        <f>IF(ISBLANK(BD596),0,BD596/100*9.8*1/(BE596*6)*2*PI())</f>
        <v>0</v>
      </c>
      <c r="BG596" s="1">
        <f>IF(ISBLANK($C596),0,BF596/($C596/1000))</f>
        <v>0</v>
      </c>
      <c r="BL596" s="1">
        <f>IF(ISBLANK(BH596),0,BH596/100*9.8*1/(BJ596*6)*2*PI())</f>
        <v>0</v>
      </c>
      <c r="BM596" s="1">
        <f>IF(ISBLANK($C596),0,BL596/($C596/1000))</f>
        <v>0</v>
      </c>
      <c r="BP596" s="1">
        <f>IF(ISBLANK(BN596),0,BN596/100*9.8*1/(BO596*6)*2*PI())</f>
        <v>0</v>
      </c>
      <c r="BQ596" s="1">
        <f>IF(ISBLANK($C596),0,BP596/($C596/1000))</f>
        <v>0</v>
      </c>
    </row>
    <row r="597" spans="2:69" ht="13.5" customHeight="1">
      <c r="B597" s="12"/>
      <c r="H597" s="1">
        <f>IF(ISBLANK(D597),0,D597/100*9.8*1/(F597*6)*2*PI())</f>
        <v>0</v>
      </c>
      <c r="I597" s="1">
        <f>IF(ISBLANK($C597),0,H597/($C597/1000))</f>
        <v>0</v>
      </c>
      <c r="M597" s="1"/>
      <c r="N597" s="1">
        <f>IF(ISBLANK(J597),0,J597/100*9.8*1/(L597*6)*2*PI())</f>
        <v>0</v>
      </c>
      <c r="O597" s="1">
        <f>IF(ISBLANK($C597),0,N597/($C597/1000))</f>
        <v>0</v>
      </c>
      <c r="P597" s="1"/>
      <c r="Q597" s="1"/>
      <c r="R597" s="1"/>
      <c r="S597" s="1"/>
      <c r="T597" s="1">
        <f>IF(ISBLANK(P597),0,P597/100*9.8*1/(R597*6)*2*PI())</f>
        <v>0</v>
      </c>
      <c r="U597" s="1">
        <f>IF(ISBLANK($C597),0,T597/($C597/1000))</f>
        <v>0</v>
      </c>
      <c r="X597" s="1">
        <f>IF(ISBLANK(V597),0,V597/100*9.8*1/(W597*6)*2*PI())</f>
        <v>0</v>
      </c>
      <c r="Y597" s="1">
        <f>IF(ISBLANK($C597),0,X597/($C597/1000))</f>
        <v>0</v>
      </c>
      <c r="AC597" s="1"/>
      <c r="AD597" s="1">
        <f>IF(ISBLANK(Z597),0,Z597/100*9.8*1/(AB597*6)*2*PI())</f>
        <v>0</v>
      </c>
      <c r="AE597" s="1">
        <f>IF(ISBLANK($C597),0,AD597/($C597/1000))</f>
        <v>0</v>
      </c>
      <c r="AH597" s="1">
        <f>IF(ISBLANK(AF597),0,AF597/100*9.8*1/(AG597*6)*2*PI())</f>
        <v>0</v>
      </c>
      <c r="AI597" s="10">
        <f>IF(ISBLANK($C597),0,AH597/($C597/1000))</f>
        <v>0</v>
      </c>
      <c r="AN597" s="1">
        <f>IF(ISBLANK(AJ597),0,AJ597/100*9.8*1/(AL597*6)*2*PI())</f>
        <v>0</v>
      </c>
      <c r="AO597" s="10">
        <f>IF(ISBLANK($C597),0,AN597/($C597/1000))</f>
        <v>0</v>
      </c>
      <c r="AT597" s="1">
        <f>IF(ISBLANK(AP597),0,AP597/100*9.8*1/(AR597*6)*2*PI())</f>
        <v>0</v>
      </c>
      <c r="AU597" s="1">
        <f>IF(ISBLANK($C597),0,AT597/($C597/1000))</f>
        <v>0</v>
      </c>
      <c r="AX597" s="1">
        <f>IF(ISBLANK(AV597),0,AV597/100*9.8*1/(AW597*6)*2*PI())</f>
        <v>0</v>
      </c>
      <c r="AY597" s="1">
        <f>IF(ISBLANK($C597),0,AX597/($C597/1000))</f>
        <v>0</v>
      </c>
      <c r="BB597" s="1">
        <f>IF(ISBLANK(AZ597),0,AZ597/100*9.8*1/(BA597*6)*2*PI())</f>
        <v>0</v>
      </c>
      <c r="BC597" s="1">
        <f>IF(ISBLANK($C597),0,BB597/($C597/1000))</f>
        <v>0</v>
      </c>
      <c r="BF597" s="1">
        <f>IF(ISBLANK(BD597),0,BD597/100*9.8*1/(BE597*6)*2*PI())</f>
        <v>0</v>
      </c>
      <c r="BG597" s="1">
        <f>IF(ISBLANK($C597),0,BF597/($C597/1000))</f>
        <v>0</v>
      </c>
      <c r="BL597" s="1">
        <f>IF(ISBLANK(BH597),0,BH597/100*9.8*1/(BJ597*6)*2*PI())</f>
        <v>0</v>
      </c>
      <c r="BM597" s="1">
        <f>IF(ISBLANK($C597),0,BL597/($C597/1000))</f>
        <v>0</v>
      </c>
      <c r="BP597" s="1">
        <f>IF(ISBLANK(BN597),0,BN597/100*9.8*1/(BO597*6)*2*PI())</f>
        <v>0</v>
      </c>
      <c r="BQ597" s="1">
        <f>IF(ISBLANK($C597),0,BP597/($C597/1000))</f>
        <v>0</v>
      </c>
    </row>
    <row r="598" spans="2:69" ht="13.5" customHeight="1">
      <c r="H598" s="1">
        <f>IF(ISBLANK(D598),0,D598/100*9.8*1/(F598*6)*2*PI())</f>
        <v>0</v>
      </c>
      <c r="I598" s="1">
        <f>IF(ISBLANK($C598),0,H598/($C598/1000))</f>
        <v>0</v>
      </c>
      <c r="M598" s="1"/>
      <c r="N598" s="1">
        <f>IF(ISBLANK(J598),0,J598/100*9.8*1/(L598*6)*2*PI())</f>
        <v>0</v>
      </c>
      <c r="O598" s="1">
        <f>IF(ISBLANK($C598),0,N598/($C598/1000))</f>
        <v>0</v>
      </c>
      <c r="P598" s="1"/>
      <c r="Q598" s="1"/>
      <c r="R598" s="1"/>
      <c r="S598" s="1"/>
      <c r="T598" s="1">
        <f>IF(ISBLANK(P598),0,P598/100*9.8*1/(R598*6)*2*PI())</f>
        <v>0</v>
      </c>
      <c r="U598" s="1">
        <f>IF(ISBLANK($C598),0,T598/($C598/1000))</f>
        <v>0</v>
      </c>
      <c r="X598" s="1">
        <f>IF(ISBLANK(V598),0,V598/100*9.8*1/(W598*6)*2*PI())</f>
        <v>0</v>
      </c>
      <c r="Y598" s="1">
        <f>IF(ISBLANK($C598),0,X598/($C598/1000))</f>
        <v>0</v>
      </c>
      <c r="AC598" s="1"/>
      <c r="AD598" s="1">
        <f>IF(ISBLANK(Z598),0,Z598/100*9.8*1/(AB598*6)*2*PI())</f>
        <v>0</v>
      </c>
      <c r="AE598" s="1">
        <f>IF(ISBLANK($C598),0,AD598/($C598/1000))</f>
        <v>0</v>
      </c>
      <c r="AH598" s="1">
        <f>IF(ISBLANK(AF598),0,AF598/100*9.8*1/(AG598*6)*2*PI())</f>
        <v>0</v>
      </c>
      <c r="AI598" s="1">
        <f>IF(ISBLANK($C598),0,AH598/($C598/1000))</f>
        <v>0</v>
      </c>
      <c r="AN598" s="1">
        <f>IF(ISBLANK(AJ598),0,AJ598/100*9.8*1/(AL598*6)*2*PI())</f>
        <v>0</v>
      </c>
      <c r="AO598" s="1">
        <f>IF(ISBLANK($C598),0,AN598/($C598/1000))</f>
        <v>0</v>
      </c>
      <c r="AT598" s="1">
        <f>IF(ISBLANK(AP598),0,AP598/100*9.8*1/(AR598*6)*2*PI())</f>
        <v>0</v>
      </c>
      <c r="AU598" s="1">
        <f>IF(ISBLANK($C598),0,AT598/($C598/1000))</f>
        <v>0</v>
      </c>
      <c r="AX598" s="1">
        <f>IF(ISBLANK(AV598),0,AV598/100*9.8*1/(AW598*6)*2*PI())</f>
        <v>0</v>
      </c>
      <c r="AY598" s="1">
        <f>IF(ISBLANK($C598),0,AX598/($C598/1000))</f>
        <v>0</v>
      </c>
      <c r="BB598" s="1">
        <f>IF(ISBLANK(AZ598),0,AZ598/100*9.8*1/(BA598*6)*2*PI())</f>
        <v>0</v>
      </c>
      <c r="BC598" s="1">
        <f>IF(ISBLANK($C598),0,BB598/($C598/1000))</f>
        <v>0</v>
      </c>
      <c r="BF598" s="1">
        <f>IF(ISBLANK(BD598),0,BD598/100*9.8*1/(BE598*6)*2*PI())</f>
        <v>0</v>
      </c>
      <c r="BG598" s="1">
        <f>IF(ISBLANK($C598),0,BF598/($C598/1000))</f>
        <v>0</v>
      </c>
      <c r="BL598" s="1">
        <f>IF(ISBLANK(BH598),0,BH598/100*9.8*1/(BJ598*6)*2*PI())</f>
        <v>0</v>
      </c>
      <c r="BM598" s="1">
        <f>IF(ISBLANK($C598),0,BL598/($C598/1000))</f>
        <v>0</v>
      </c>
      <c r="BP598" s="1">
        <f>IF(ISBLANK(BN598),0,BN598/100*9.8*1/(BO598*6)*2*PI())</f>
        <v>0</v>
      </c>
      <c r="BQ598" s="1">
        <f>IF(ISBLANK($C598),0,BP598/($C598/1000))</f>
        <v>0</v>
      </c>
    </row>
    <row r="599" spans="2:69" ht="13.5" customHeight="1">
      <c r="B599" s="12"/>
      <c r="H599" s="1">
        <f>IF(ISBLANK(D599),0,D599/100*9.8*1/(F599*6)*2*PI())</f>
        <v>0</v>
      </c>
      <c r="I599" s="1">
        <f>IF(ISBLANK($C599),0,H599/($C599/1000))</f>
        <v>0</v>
      </c>
      <c r="M599" s="1"/>
      <c r="N599" s="1">
        <f>IF(ISBLANK(J599),0,J599/100*9.8*1/(L599*6)*2*PI())</f>
        <v>0</v>
      </c>
      <c r="O599" s="1">
        <f>IF(ISBLANK($C599),0,N599/($C599/1000))</f>
        <v>0</v>
      </c>
      <c r="P599" s="1"/>
      <c r="Q599" s="1"/>
      <c r="R599" s="1"/>
      <c r="S599" s="1"/>
      <c r="T599" s="1">
        <f>IF(ISBLANK(P599),0,P599/100*9.8*1/(R599*6)*2*PI())</f>
        <v>0</v>
      </c>
      <c r="U599" s="1">
        <f>IF(ISBLANK($C599),0,T599/($C599/1000))</f>
        <v>0</v>
      </c>
      <c r="X599" s="1">
        <f>IF(ISBLANK(V599),0,V599/100*9.8*1/(W599*6)*2*PI())</f>
        <v>0</v>
      </c>
      <c r="Y599" s="1">
        <f>IF(ISBLANK($C599),0,X599/($C599/1000))</f>
        <v>0</v>
      </c>
      <c r="AC599" s="1"/>
      <c r="AD599" s="1">
        <f>IF(ISBLANK(Z599),0,Z599/100*9.8*1/(AB599*6)*2*PI())</f>
        <v>0</v>
      </c>
      <c r="AE599" s="1">
        <f>IF(ISBLANK($C599),0,AD599/($C599/1000))</f>
        <v>0</v>
      </c>
      <c r="AH599" s="1">
        <f>IF(ISBLANK(AF599),0,AF599/100*9.8*1/(AG599*6)*2*PI())</f>
        <v>0</v>
      </c>
      <c r="AI599" s="1">
        <f>IF(ISBLANK($C599),0,AH599/($C599/1000))</f>
        <v>0</v>
      </c>
      <c r="AN599" s="1">
        <f>IF(ISBLANK(AJ599),0,AJ599/100*9.8*1/(AL599*6)*2*PI())</f>
        <v>0</v>
      </c>
      <c r="AO599" s="1">
        <f>IF(ISBLANK($C599),0,AN599/($C599/1000))</f>
        <v>0</v>
      </c>
      <c r="AT599" s="1">
        <f>IF(ISBLANK(AP599),0,AP599/100*9.8*1/(AR599*6)*2*PI())</f>
        <v>0</v>
      </c>
      <c r="AU599" s="10">
        <f>IF(ISBLANK($C599),0,AT599/($C599/1000))</f>
        <v>0</v>
      </c>
      <c r="AX599" s="1">
        <f>IF(ISBLANK(AV599),0,AV599/100*9.8*1/(AW599*6)*2*PI())</f>
        <v>0</v>
      </c>
      <c r="AY599" s="1">
        <f>IF(ISBLANK($C599),0,AX599/($C599/1000))</f>
        <v>0</v>
      </c>
      <c r="BB599" s="1">
        <f>IF(ISBLANK(AZ599),0,AZ599/100*9.8*1/(BA599*6)*2*PI())</f>
        <v>0</v>
      </c>
      <c r="BC599" s="1">
        <f>IF(ISBLANK($C599),0,BB599/($C599/1000))</f>
        <v>0</v>
      </c>
      <c r="BF599" s="1">
        <f>IF(ISBLANK(BD599),0,BD599/100*9.8*1/(BE599*6)*2*PI())</f>
        <v>0</v>
      </c>
      <c r="BG599" s="1">
        <f>IF(ISBLANK($C599),0,BF599/($C599/1000))</f>
        <v>0</v>
      </c>
      <c r="BL599" s="1">
        <f>IF(ISBLANK(BH599),0,BH599/100*9.8*1/(BJ599*6)*2*PI())</f>
        <v>0</v>
      </c>
      <c r="BM599" s="1">
        <f>IF(ISBLANK($C599),0,BL599/($C599/1000))</f>
        <v>0</v>
      </c>
      <c r="BP599" s="1">
        <f>IF(ISBLANK(BN599),0,BN599/100*9.8*1/(BO599*6)*2*PI())</f>
        <v>0</v>
      </c>
      <c r="BQ599" s="1">
        <f>IF(ISBLANK($C599),0,BP599/($C599/1000))</f>
        <v>0</v>
      </c>
    </row>
    <row r="600" spans="2:69" ht="13.5" customHeight="1">
      <c r="H600" s="1">
        <f>IF(ISBLANK(D600),0,D600/100*9.8*1/(F600*6)*2*PI())</f>
        <v>0</v>
      </c>
      <c r="I600" s="1">
        <f>IF(ISBLANK($C600),0,H600/($C600/1000))</f>
        <v>0</v>
      </c>
      <c r="M600" s="1"/>
      <c r="N600" s="1">
        <f>IF(ISBLANK(J600),0,J600/100*9.8*1/(L600*6)*2*PI())</f>
        <v>0</v>
      </c>
      <c r="O600" s="1">
        <f>IF(ISBLANK($C600),0,N600/($C600/1000))</f>
        <v>0</v>
      </c>
      <c r="P600" s="1"/>
      <c r="Q600" s="1"/>
      <c r="R600" s="1"/>
      <c r="S600" s="1"/>
      <c r="T600" s="1">
        <f>IF(ISBLANK(P600),0,P600/100*9.8*1/(R600*6)*2*PI())</f>
        <v>0</v>
      </c>
      <c r="U600" s="1">
        <f>IF(ISBLANK($C600),0,T600/($C600/1000))</f>
        <v>0</v>
      </c>
      <c r="X600" s="1">
        <f>IF(ISBLANK(V600),0,V600/100*9.8*1/(W600*6)*2*PI())</f>
        <v>0</v>
      </c>
      <c r="Y600" s="1">
        <f>IF(ISBLANK($C600),0,X600/($C600/1000))</f>
        <v>0</v>
      </c>
      <c r="AC600" s="1"/>
      <c r="AD600" s="1">
        <f>IF(ISBLANK(Z600),0,Z600/100*9.8*1/(AB600*6)*2*PI())</f>
        <v>0</v>
      </c>
      <c r="AE600" s="1">
        <f>IF(ISBLANK($C600),0,AD600/($C600/1000))</f>
        <v>0</v>
      </c>
      <c r="AH600" s="1">
        <f>IF(ISBLANK(AF600),0,AF600/100*9.8*1/(AG600*6)*2*PI())</f>
        <v>0</v>
      </c>
      <c r="AI600" s="1">
        <f>IF(ISBLANK($C600),0,AH600/($C600/1000))</f>
        <v>0</v>
      </c>
      <c r="AN600" s="1">
        <f>IF(ISBLANK(AJ600),0,AJ600/100*9.8*1/(AL600*6)*2*PI())</f>
        <v>0</v>
      </c>
      <c r="AO600" s="1">
        <f>IF(ISBLANK($C600),0,AN600/($C600/1000))</f>
        <v>0</v>
      </c>
      <c r="AT600" s="1">
        <f>IF(ISBLANK(AP600),0,AP600/100*9.8*1/(AR600*6)*2*PI())</f>
        <v>0</v>
      </c>
      <c r="AU600" s="1">
        <f>IF(ISBLANK($C600),0,AT600/($C600/1000))</f>
        <v>0</v>
      </c>
      <c r="AX600" s="1">
        <f>IF(ISBLANK(AV600),0,AV600/100*9.8*1/(AW600*6)*2*PI())</f>
        <v>0</v>
      </c>
      <c r="AY600" s="1">
        <f>IF(ISBLANK($C600),0,AX600/($C600/1000))</f>
        <v>0</v>
      </c>
      <c r="BB600" s="1">
        <f>IF(ISBLANK(AZ600),0,AZ600/100*9.8*1/(BA600*6)*2*PI())</f>
        <v>0</v>
      </c>
      <c r="BC600" s="1">
        <f>IF(ISBLANK($C600),0,BB600/($C600/1000))</f>
        <v>0</v>
      </c>
      <c r="BF600" s="1">
        <f>IF(ISBLANK(BD600),0,BD600/100*9.8*1/(BE600*6)*2*PI())</f>
        <v>0</v>
      </c>
      <c r="BG600" s="1">
        <f>IF(ISBLANK($C600),0,BF600/($C600/1000))</f>
        <v>0</v>
      </c>
      <c r="BL600" s="1">
        <f>IF(ISBLANK(BH600),0,BH600/100*9.8*1/(BJ600*6)*2*PI())</f>
        <v>0</v>
      </c>
      <c r="BM600" s="1">
        <f>IF(ISBLANK($C600),0,BL600/($C600/1000))</f>
        <v>0</v>
      </c>
      <c r="BP600" s="1">
        <f>IF(ISBLANK(BN600),0,BN600/100*9.8*1/(BO600*6)*2*PI())</f>
        <v>0</v>
      </c>
      <c r="BQ600" s="1">
        <f>IF(ISBLANK($C600),0,BP600/($C600/1000))</f>
        <v>0</v>
      </c>
    </row>
    <row r="601" spans="2:69" ht="13.5" customHeight="1">
      <c r="H601" s="1">
        <f>IF(ISBLANK(D601),0,D601/100*9.8*1/(F601*6)*2*PI())</f>
        <v>0</v>
      </c>
      <c r="I601" s="1">
        <f>IF(ISBLANK($C601),0,H601/($C601/1000))</f>
        <v>0</v>
      </c>
      <c r="M601" s="1"/>
      <c r="N601" s="1">
        <f>IF(ISBLANK(J601),0,J601/100*9.8*1/(L601*6)*2*PI())</f>
        <v>0</v>
      </c>
      <c r="O601" s="1">
        <f>IF(ISBLANK($C601),0,N601/($C601/1000))</f>
        <v>0</v>
      </c>
      <c r="P601" s="1"/>
      <c r="Q601" s="1"/>
      <c r="R601" s="1"/>
      <c r="S601" s="1"/>
      <c r="T601" s="1">
        <f>IF(ISBLANK(P601),0,P601/100*9.8*1/(R601*6)*2*PI())</f>
        <v>0</v>
      </c>
      <c r="U601" s="1">
        <f>IF(ISBLANK($C601),0,T601/($C601/1000))</f>
        <v>0</v>
      </c>
      <c r="X601" s="1">
        <f>IF(ISBLANK(V601),0,V601/100*9.8*1/(W601*6)*2*PI())</f>
        <v>0</v>
      </c>
      <c r="Y601" s="1">
        <f>IF(ISBLANK($C601),0,X601/($C601/1000))</f>
        <v>0</v>
      </c>
      <c r="AC601" s="1"/>
      <c r="AD601" s="1">
        <f>IF(ISBLANK(Z601),0,Z601/100*9.8*1/(AB601*6)*2*PI())</f>
        <v>0</v>
      </c>
      <c r="AE601" s="1">
        <f>IF(ISBLANK($C601),0,AD601/($C601/1000))</f>
        <v>0</v>
      </c>
      <c r="AH601" s="1">
        <f>IF(ISBLANK(AF601),0,AF601/100*9.8*1/(AG601*6)*2*PI())</f>
        <v>0</v>
      </c>
      <c r="AI601" s="1">
        <f>IF(ISBLANK($C601),0,AH601/($C601/1000))</f>
        <v>0</v>
      </c>
      <c r="AN601" s="1">
        <f>IF(ISBLANK(AJ601),0,AJ601/100*9.8*1/(AL601*6)*2*PI())</f>
        <v>0</v>
      </c>
      <c r="AO601" s="1">
        <f>IF(ISBLANK($C601),0,AN601/($C601/1000))</f>
        <v>0</v>
      </c>
      <c r="AT601" s="1">
        <f>IF(ISBLANK(AP601),0,AP601/100*9.8*1/(AR601*6)*2*PI())</f>
        <v>0</v>
      </c>
      <c r="AU601" s="1">
        <f>IF(ISBLANK($C601),0,AT601/($C601/1000))</f>
        <v>0</v>
      </c>
      <c r="AX601" s="1">
        <f>IF(ISBLANK(AV601),0,AV601/100*9.8*1/(AW601*6)*2*PI())</f>
        <v>0</v>
      </c>
      <c r="AY601" s="1">
        <f>IF(ISBLANK($C601),0,AX601/($C601/1000))</f>
        <v>0</v>
      </c>
      <c r="BB601" s="1">
        <f>IF(ISBLANK(AZ601),0,AZ601/100*9.8*1/(BA601*6)*2*PI())</f>
        <v>0</v>
      </c>
      <c r="BC601" s="1">
        <f>IF(ISBLANK($C601),0,BB601/($C601/1000))</f>
        <v>0</v>
      </c>
      <c r="BF601" s="1">
        <f>IF(ISBLANK(BD601),0,BD601/100*9.8*1/(BE601*6)*2*PI())</f>
        <v>0</v>
      </c>
      <c r="BG601" s="1">
        <f>IF(ISBLANK($C601),0,BF601/($C601/1000))</f>
        <v>0</v>
      </c>
      <c r="BL601" s="1">
        <f>IF(ISBLANK(BH601),0,BH601/100*9.8*1/(BJ601*6)*2*PI())</f>
        <v>0</v>
      </c>
      <c r="BM601" s="1">
        <f>IF(ISBLANK($C601),0,BL601/($C601/1000))</f>
        <v>0</v>
      </c>
      <c r="BP601" s="1">
        <f>IF(ISBLANK(BN601),0,BN601/100*9.8*1/(BO601*6)*2*PI())</f>
        <v>0</v>
      </c>
      <c r="BQ601" s="1">
        <f>IF(ISBLANK($C601),0,BP601/($C601/1000))</f>
        <v>0</v>
      </c>
    </row>
    <row r="602" spans="2:69" ht="13.5" customHeight="1">
      <c r="H602" s="1">
        <f>IF(ISBLANK(D602),0,D602/100*9.8*1/(F602*6)*2*PI())</f>
        <v>0</v>
      </c>
      <c r="I602" s="1">
        <f>IF(ISBLANK($C602),0,H602/($C602/1000))</f>
        <v>0</v>
      </c>
      <c r="M602" s="1"/>
      <c r="N602" s="1">
        <f>IF(ISBLANK(J602),0,J602/100*9.8*1/(L602*6)*2*PI())</f>
        <v>0</v>
      </c>
      <c r="O602" s="1">
        <f>IF(ISBLANK($C602),0,N602/($C602/1000))</f>
        <v>0</v>
      </c>
      <c r="P602" s="1"/>
      <c r="Q602" s="1"/>
      <c r="R602" s="1"/>
      <c r="S602" s="1"/>
      <c r="T602" s="1">
        <f>IF(ISBLANK(P602),0,P602/100*9.8*1/(R602*6)*2*PI())</f>
        <v>0</v>
      </c>
      <c r="U602" s="1">
        <f>IF(ISBLANK($C602),0,T602/($C602/1000))</f>
        <v>0</v>
      </c>
      <c r="X602" s="1">
        <f>IF(ISBLANK(V602),0,V602/100*9.8*1/(W602*6)*2*PI())</f>
        <v>0</v>
      </c>
      <c r="Y602" s="1">
        <f>IF(ISBLANK($C602),0,X602/($C602/1000))</f>
        <v>0</v>
      </c>
      <c r="AC602" s="1"/>
      <c r="AD602" s="1">
        <f>IF(ISBLANK(Z602),0,Z602/100*9.8*1/(AB602*6)*2*PI())</f>
        <v>0</v>
      </c>
      <c r="AE602" s="1">
        <f>IF(ISBLANK($C602),0,AD602/($C602/1000))</f>
        <v>0</v>
      </c>
      <c r="AH602" s="1">
        <f>IF(ISBLANK(AF602),0,AF602/100*9.8*1/(AG602*6)*2*PI())</f>
        <v>0</v>
      </c>
      <c r="AI602" s="1">
        <f>IF(ISBLANK($C602),0,AH602/($C602/1000))</f>
        <v>0</v>
      </c>
      <c r="AN602" s="1">
        <f>IF(ISBLANK(AJ602),0,AJ602/100*9.8*1/(AL602*6)*2*PI())</f>
        <v>0</v>
      </c>
      <c r="AO602" s="1">
        <f>IF(ISBLANK($C602),0,AN602/($C602/1000))</f>
        <v>0</v>
      </c>
      <c r="AT602" s="1">
        <f>IF(ISBLANK(AP602),0,AP602/100*9.8*1/(AR602*6)*2*PI())</f>
        <v>0</v>
      </c>
      <c r="AU602" s="1">
        <f>IF(ISBLANK($C602),0,AT602/($C602/1000))</f>
        <v>0</v>
      </c>
      <c r="AX602" s="1">
        <f>IF(ISBLANK(AV602),0,AV602/100*9.8*1/(AW602*6)*2*PI())</f>
        <v>0</v>
      </c>
      <c r="AY602" s="1">
        <f>IF(ISBLANK($C602),0,AX602/($C602/1000))</f>
        <v>0</v>
      </c>
      <c r="BB602" s="1">
        <f>IF(ISBLANK(AZ602),0,AZ602/100*9.8*1/(BA602*6)*2*PI())</f>
        <v>0</v>
      </c>
      <c r="BC602" s="1">
        <f>IF(ISBLANK($C602),0,BB602/($C602/1000))</f>
        <v>0</v>
      </c>
      <c r="BF602" s="1">
        <f>IF(ISBLANK(BD602),0,BD602/100*9.8*1/(BE602*6)*2*PI())</f>
        <v>0</v>
      </c>
      <c r="BG602" s="1">
        <f>IF(ISBLANK($C602),0,BF602/($C602/1000))</f>
        <v>0</v>
      </c>
      <c r="BL602" s="1">
        <f>IF(ISBLANK(BH602),0,BH602/100*9.8*1/(BJ602*6)*2*PI())</f>
        <v>0</v>
      </c>
      <c r="BM602" s="1">
        <f>IF(ISBLANK($C602),0,BL602/($C602/1000))</f>
        <v>0</v>
      </c>
      <c r="BP602" s="1">
        <f>IF(ISBLANK(BN602),0,BN602/100*9.8*1/(BO602*6)*2*PI())</f>
        <v>0</v>
      </c>
      <c r="BQ602" s="1">
        <f>IF(ISBLANK($C602),0,BP602/($C602/1000))</f>
        <v>0</v>
      </c>
    </row>
    <row r="603" spans="2:69" ht="13.5" customHeight="1">
      <c r="H603" s="1">
        <f>IF(ISBLANK(D603),0,D603/100*9.8*1/(F603*6)*2*PI())</f>
        <v>0</v>
      </c>
      <c r="I603" s="1">
        <f>IF(ISBLANK($C603),0,H603/($C603/1000))</f>
        <v>0</v>
      </c>
      <c r="M603" s="1"/>
      <c r="N603" s="1">
        <f>IF(ISBLANK(J603),0,J603/100*9.8*1/(L603*6)*2*PI())</f>
        <v>0</v>
      </c>
      <c r="O603" s="1">
        <f>IF(ISBLANK($C603),0,N603/($C603/1000))</f>
        <v>0</v>
      </c>
      <c r="P603" s="1"/>
      <c r="Q603" s="1"/>
      <c r="R603" s="1"/>
      <c r="S603" s="1"/>
      <c r="T603" s="1">
        <f>IF(ISBLANK(P603),0,P603/100*9.8*1/(R603*6)*2*PI())</f>
        <v>0</v>
      </c>
      <c r="U603" s="1">
        <f>IF(ISBLANK($C603),0,T603/($C603/1000))</f>
        <v>0</v>
      </c>
      <c r="X603" s="1">
        <f>IF(ISBLANK(V603),0,V603/100*9.8*1/(W603*6)*2*PI())</f>
        <v>0</v>
      </c>
      <c r="Y603" s="1">
        <f>IF(ISBLANK($C603),0,X603/($C603/1000))</f>
        <v>0</v>
      </c>
      <c r="AC603" s="1"/>
      <c r="AD603" s="1">
        <f>IF(ISBLANK(Z603),0,Z603/100*9.8*1/(AB603*6)*2*PI())</f>
        <v>0</v>
      </c>
      <c r="AE603" s="1">
        <f>IF(ISBLANK($C603),0,AD603/($C603/1000))</f>
        <v>0</v>
      </c>
      <c r="AH603" s="1">
        <f>IF(ISBLANK(AF603),0,AF603/100*9.8*1/(AG603*6)*2*PI())</f>
        <v>0</v>
      </c>
      <c r="AI603" s="1">
        <f>IF(ISBLANK($C603),0,AH603/($C603/1000))</f>
        <v>0</v>
      </c>
      <c r="AN603" s="1">
        <f>IF(ISBLANK(AJ603),0,AJ603/100*9.8*1/(AL603*6)*2*PI())</f>
        <v>0</v>
      </c>
      <c r="AO603" s="1">
        <f>IF(ISBLANK($C603),0,AN603/($C603/1000))</f>
        <v>0</v>
      </c>
      <c r="AT603" s="1">
        <f>IF(ISBLANK(AP603),0,AP603/100*9.8*1/(AR603*6)*2*PI())</f>
        <v>0</v>
      </c>
      <c r="AU603" s="1">
        <f>IF(ISBLANK($C603),0,AT603/($C603/1000))</f>
        <v>0</v>
      </c>
      <c r="AX603" s="1">
        <f>IF(ISBLANK(AV603),0,AV603/100*9.8*1/(AW603*6)*2*PI())</f>
        <v>0</v>
      </c>
      <c r="AY603" s="1">
        <f>IF(ISBLANK($C603),0,AX603/($C603/1000))</f>
        <v>0</v>
      </c>
      <c r="BB603" s="1">
        <f>IF(ISBLANK(AZ603),0,AZ603/100*9.8*1/(BA603*6)*2*PI())</f>
        <v>0</v>
      </c>
      <c r="BC603" s="1">
        <f>IF(ISBLANK($C603),0,BB603/($C603/1000))</f>
        <v>0</v>
      </c>
      <c r="BF603" s="1">
        <f>IF(ISBLANK(BD603),0,BD603/100*9.8*1/(BE603*6)*2*PI())</f>
        <v>0</v>
      </c>
      <c r="BG603" s="1">
        <f>IF(ISBLANK($C603),0,BF603/($C603/1000))</f>
        <v>0</v>
      </c>
      <c r="BL603" s="1">
        <f>IF(ISBLANK(BH603),0,BH603/100*9.8*1/(BJ603*6)*2*PI())</f>
        <v>0</v>
      </c>
      <c r="BM603" s="1">
        <f>IF(ISBLANK($C603),0,BL603/($C603/1000))</f>
        <v>0</v>
      </c>
      <c r="BP603" s="1">
        <f>IF(ISBLANK(BN603),0,BN603/100*9.8*1/(BO603*6)*2*PI())</f>
        <v>0</v>
      </c>
      <c r="BQ603" s="1">
        <f>IF(ISBLANK($C603),0,BP603/($C603/1000))</f>
        <v>0</v>
      </c>
    </row>
    <row r="604" spans="2:69" ht="13.5" customHeight="1">
      <c r="H604" s="1">
        <f>IF(ISBLANK(D604),0,D604/100*9.8*1/(F604*6)*2*PI())</f>
        <v>0</v>
      </c>
      <c r="I604" s="1">
        <f>IF(ISBLANK($C604),0,H604/($C604/1000))</f>
        <v>0</v>
      </c>
      <c r="M604" s="1"/>
      <c r="N604" s="1">
        <f>IF(ISBLANK(J604),0,J604/100*9.8*1/(L604*6)*2*PI())</f>
        <v>0</v>
      </c>
      <c r="O604" s="1">
        <f>IF(ISBLANK($C604),0,N604/($C604/1000))</f>
        <v>0</v>
      </c>
      <c r="P604" s="1"/>
      <c r="Q604" s="1"/>
      <c r="R604" s="1"/>
      <c r="S604" s="1"/>
      <c r="T604" s="1">
        <f>IF(ISBLANK(P604),0,P604/100*9.8*1/(R604*6)*2*PI())</f>
        <v>0</v>
      </c>
      <c r="U604" s="1">
        <f>IF(ISBLANK($C604),0,T604/($C604/1000))</f>
        <v>0</v>
      </c>
      <c r="X604" s="1">
        <f>IF(ISBLANK(V604),0,V604/100*9.8*1/(W604*6)*2*PI())</f>
        <v>0</v>
      </c>
      <c r="Y604" s="1">
        <f>IF(ISBLANK($C604),0,X604/($C604/1000))</f>
        <v>0</v>
      </c>
      <c r="AC604" s="1"/>
      <c r="AD604" s="1">
        <f>IF(ISBLANK(Z604),0,Z604/100*9.8*1/(AB604*6)*2*PI())</f>
        <v>0</v>
      </c>
      <c r="AE604" s="1">
        <f>IF(ISBLANK($C604),0,AD604/($C604/1000))</f>
        <v>0</v>
      </c>
      <c r="AH604" s="1">
        <f>IF(ISBLANK(AF604),0,AF604/100*9.8*1/(AG604*6)*2*PI())</f>
        <v>0</v>
      </c>
      <c r="AI604" s="1">
        <f>IF(ISBLANK($C604),0,AH604/($C604/1000))</f>
        <v>0</v>
      </c>
      <c r="AN604" s="1">
        <f>IF(ISBLANK(AJ604),0,AJ604/100*9.8*1/(AL604*6)*2*PI())</f>
        <v>0</v>
      </c>
      <c r="AO604" s="1">
        <f>IF(ISBLANK($C604),0,AN604/($C604/1000))</f>
        <v>0</v>
      </c>
      <c r="AT604" s="1">
        <f>IF(ISBLANK(AP604),0,AP604/100*9.8*1/(AR604*6)*2*PI())</f>
        <v>0</v>
      </c>
      <c r="AU604" s="1">
        <f>IF(ISBLANK($C604),0,AT604/($C604/1000))</f>
        <v>0</v>
      </c>
      <c r="AX604" s="1">
        <f>IF(ISBLANK(AV604),0,AV604/100*9.8*1/(AW604*6)*2*PI())</f>
        <v>0</v>
      </c>
      <c r="AY604" s="1">
        <f>IF(ISBLANK($C604),0,AX604/($C604/1000))</f>
        <v>0</v>
      </c>
      <c r="BB604" s="1">
        <f>IF(ISBLANK(AZ604),0,AZ604/100*9.8*1/(BA604*6)*2*PI())</f>
        <v>0</v>
      </c>
      <c r="BC604" s="1">
        <f>IF(ISBLANK($C604),0,BB604/($C604/1000))</f>
        <v>0</v>
      </c>
      <c r="BF604" s="1">
        <f>IF(ISBLANK(BD604),0,BD604/100*9.8*1/(BE604*6)*2*PI())</f>
        <v>0</v>
      </c>
      <c r="BG604" s="1">
        <f>IF(ISBLANK($C604),0,BF604/($C604/1000))</f>
        <v>0</v>
      </c>
      <c r="BL604" s="1">
        <f>IF(ISBLANK(BH604),0,BH604/100*9.8*1/(BJ604*6)*2*PI())</f>
        <v>0</v>
      </c>
      <c r="BM604" s="1">
        <f>IF(ISBLANK($C604),0,BL604/($C604/1000))</f>
        <v>0</v>
      </c>
      <c r="BP604" s="1">
        <f>IF(ISBLANK(BN604),0,BN604/100*9.8*1/(BO604*6)*2*PI())</f>
        <v>0</v>
      </c>
      <c r="BQ604" s="1">
        <f>IF(ISBLANK($C604),0,BP604/($C604/1000))</f>
        <v>0</v>
      </c>
    </row>
    <row r="605" spans="2:69" ht="13.5" customHeight="1">
      <c r="H605" s="1">
        <f>IF(ISBLANK(D605),0,D605/100*9.8*1/(F605*6)*2*PI())</f>
        <v>0</v>
      </c>
      <c r="I605" s="1">
        <f>IF(ISBLANK($C605),0,H605/($C605/1000))</f>
        <v>0</v>
      </c>
      <c r="M605" s="1"/>
      <c r="N605" s="1">
        <f>IF(ISBLANK(J605),0,J605/100*9.8*1/(L605*6)*2*PI())</f>
        <v>0</v>
      </c>
      <c r="O605" s="1">
        <f>IF(ISBLANK($C605),0,N605/($C605/1000))</f>
        <v>0</v>
      </c>
      <c r="P605" s="1"/>
      <c r="Q605" s="1"/>
      <c r="R605" s="1"/>
      <c r="S605" s="1"/>
      <c r="T605" s="1">
        <f>IF(ISBLANK(P605),0,P605/100*9.8*1/(R605*6)*2*PI())</f>
        <v>0</v>
      </c>
      <c r="U605" s="1">
        <f>IF(ISBLANK($C605),0,T605/($C605/1000))</f>
        <v>0</v>
      </c>
      <c r="X605" s="1">
        <f>IF(ISBLANK(V605),0,V605/100*9.8*1/(W605*6)*2*PI())</f>
        <v>0</v>
      </c>
      <c r="Y605" s="1">
        <f>IF(ISBLANK($C605),0,X605/($C605/1000))</f>
        <v>0</v>
      </c>
      <c r="AC605" s="1"/>
      <c r="AD605" s="1">
        <f>IF(ISBLANK(Z605),0,Z605/100*9.8*1/(AB605*6)*2*PI())</f>
        <v>0</v>
      </c>
      <c r="AE605" s="1">
        <f>IF(ISBLANK($C605),0,AD605/($C605/1000))</f>
        <v>0</v>
      </c>
      <c r="AH605" s="1">
        <f>IF(ISBLANK(AF605),0,AF605/100*9.8*1/(AG605*6)*2*PI())</f>
        <v>0</v>
      </c>
      <c r="AI605" s="1">
        <f>IF(ISBLANK($C605),0,AH605/($C605/1000))</f>
        <v>0</v>
      </c>
      <c r="AN605" s="1">
        <f>IF(ISBLANK(AJ605),0,AJ605/100*9.8*1/(AL605*6)*2*PI())</f>
        <v>0</v>
      </c>
      <c r="AO605" s="1">
        <f>IF(ISBLANK($C605),0,AN605/($C605/1000))</f>
        <v>0</v>
      </c>
      <c r="AT605" s="1">
        <f>IF(ISBLANK(AP605),0,AP605/100*9.8*1/(AR605*6)*2*PI())</f>
        <v>0</v>
      </c>
      <c r="AU605" s="1">
        <f>IF(ISBLANK($C605),0,AT605/($C605/1000))</f>
        <v>0</v>
      </c>
      <c r="AX605" s="1">
        <f>IF(ISBLANK(AV605),0,AV605/100*9.8*1/(AW605*6)*2*PI())</f>
        <v>0</v>
      </c>
      <c r="AY605" s="1">
        <f>IF(ISBLANK($C605),0,AX605/($C605/1000))</f>
        <v>0</v>
      </c>
      <c r="BB605" s="1">
        <f>IF(ISBLANK(AZ605),0,AZ605/100*9.8*1/(BA605*6)*2*PI())</f>
        <v>0</v>
      </c>
      <c r="BC605" s="1">
        <f>IF(ISBLANK($C605),0,BB605/($C605/1000))</f>
        <v>0</v>
      </c>
      <c r="BF605" s="1">
        <f>IF(ISBLANK(BD605),0,BD605/100*9.8*1/(BE605*6)*2*PI())</f>
        <v>0</v>
      </c>
      <c r="BG605" s="1">
        <f>IF(ISBLANK($C605),0,BF605/($C605/1000))</f>
        <v>0</v>
      </c>
      <c r="BL605" s="1">
        <f>IF(ISBLANK(BH605),0,BH605/100*9.8*1/(BJ605*6)*2*PI())</f>
        <v>0</v>
      </c>
      <c r="BM605" s="1">
        <f>IF(ISBLANK($C605),0,BL605/($C605/1000))</f>
        <v>0</v>
      </c>
      <c r="BP605" s="1">
        <f>IF(ISBLANK(BN605),0,BN605/100*9.8*1/(BO605*6)*2*PI())</f>
        <v>0</v>
      </c>
      <c r="BQ605" s="1">
        <f>IF(ISBLANK($C605),0,BP605/($C605/1000))</f>
        <v>0</v>
      </c>
    </row>
    <row r="606" spans="2:69" ht="13.5" customHeight="1">
      <c r="H606" s="1">
        <f>IF(ISBLANK(D606),0,D606/100*9.8*1/(F606*6)*2*PI())</f>
        <v>0</v>
      </c>
      <c r="I606" s="1">
        <f>IF(ISBLANK($C606),0,H606/($C606/1000))</f>
        <v>0</v>
      </c>
      <c r="M606" s="1"/>
      <c r="N606" s="1">
        <f>IF(ISBLANK(J606),0,J606/100*9.8*1/(L606*6)*2*PI())</f>
        <v>0</v>
      </c>
      <c r="O606" s="1">
        <f>IF(ISBLANK($C606),0,N606/($C606/1000))</f>
        <v>0</v>
      </c>
      <c r="P606" s="1"/>
      <c r="Q606" s="1"/>
      <c r="R606" s="1"/>
      <c r="S606" s="1"/>
      <c r="T606" s="1">
        <f>IF(ISBLANK(P606),0,P606/100*9.8*1/(R606*6)*2*PI())</f>
        <v>0</v>
      </c>
      <c r="U606" s="1">
        <f>IF(ISBLANK($C606),0,T606/($C606/1000))</f>
        <v>0</v>
      </c>
      <c r="X606" s="1">
        <f>IF(ISBLANK(V606),0,V606/100*9.8*1/(W606*6)*2*PI())</f>
        <v>0</v>
      </c>
      <c r="Y606" s="1">
        <f>IF(ISBLANK($C606),0,X606/($C606/1000))</f>
        <v>0</v>
      </c>
      <c r="AC606" s="1"/>
      <c r="AD606" s="1">
        <f>IF(ISBLANK(Z606),0,Z606/100*9.8*1/(AB606*6)*2*PI())</f>
        <v>0</v>
      </c>
      <c r="AE606" s="1">
        <f>IF(ISBLANK($C606),0,AD606/($C606/1000))</f>
        <v>0</v>
      </c>
      <c r="AH606" s="1">
        <f>IF(ISBLANK(AF606),0,AF606/100*9.8*1/(AG606*6)*2*PI())</f>
        <v>0</v>
      </c>
      <c r="AI606" s="1">
        <f>IF(ISBLANK($C606),0,AH606/($C606/1000))</f>
        <v>0</v>
      </c>
      <c r="AN606" s="1">
        <f>IF(ISBLANK(AJ606),0,AJ606/100*9.8*1/(AL606*6)*2*PI())</f>
        <v>0</v>
      </c>
      <c r="AO606" s="1">
        <f>IF(ISBLANK($C606),0,AN606/($C606/1000))</f>
        <v>0</v>
      </c>
      <c r="AT606" s="1">
        <f>IF(ISBLANK(AP606),0,AP606/100*9.8*1/(AR606*6)*2*PI())</f>
        <v>0</v>
      </c>
      <c r="AU606" s="1">
        <f>IF(ISBLANK($C606),0,AT606/($C606/1000))</f>
        <v>0</v>
      </c>
      <c r="AX606" s="1">
        <f>IF(ISBLANK(AV606),0,AV606/100*9.8*1/(AW606*6)*2*PI())</f>
        <v>0</v>
      </c>
      <c r="AY606" s="1">
        <f>IF(ISBLANK($C606),0,AX606/($C606/1000))</f>
        <v>0</v>
      </c>
      <c r="BB606" s="1">
        <f>IF(ISBLANK(AZ606),0,AZ606/100*9.8*1/(BA606*6)*2*PI())</f>
        <v>0</v>
      </c>
      <c r="BC606" s="1">
        <f>IF(ISBLANK($C606),0,BB606/($C606/1000))</f>
        <v>0</v>
      </c>
      <c r="BF606" s="1">
        <f>IF(ISBLANK(BD606),0,BD606/100*9.8*1/(BE606*6)*2*PI())</f>
        <v>0</v>
      </c>
      <c r="BG606" s="1">
        <f>IF(ISBLANK($C606),0,BF606/($C606/1000))</f>
        <v>0</v>
      </c>
      <c r="BL606" s="1">
        <f>IF(ISBLANK(BH606),0,BH606/100*9.8*1/(BJ606*6)*2*PI())</f>
        <v>0</v>
      </c>
      <c r="BM606" s="1">
        <f>IF(ISBLANK($C606),0,BL606/($C606/1000))</f>
        <v>0</v>
      </c>
      <c r="BP606" s="1">
        <f>IF(ISBLANK(BN606),0,BN606/100*9.8*1/(BO606*6)*2*PI())</f>
        <v>0</v>
      </c>
      <c r="BQ606" s="1">
        <f>IF(ISBLANK($C606),0,BP606/($C606/1000))</f>
        <v>0</v>
      </c>
    </row>
    <row r="607" spans="2:69" ht="13.5" customHeight="1">
      <c r="H607" s="1">
        <f>IF(ISBLANK(D607),0,D607/100*9.8*1/(F607*6)*2*PI())</f>
        <v>0</v>
      </c>
      <c r="I607" s="1">
        <f>IF(ISBLANK($C607),0,H607/($C607/1000))</f>
        <v>0</v>
      </c>
      <c r="M607" s="1"/>
      <c r="N607" s="1">
        <f>IF(ISBLANK(J607),0,J607/100*9.8*1/(L607*6)*2*PI())</f>
        <v>0</v>
      </c>
      <c r="O607" s="1">
        <f>IF(ISBLANK($C607),0,N607/($C607/1000))</f>
        <v>0</v>
      </c>
      <c r="P607" s="1"/>
      <c r="Q607" s="1"/>
      <c r="R607" s="1"/>
      <c r="S607" s="1"/>
      <c r="T607" s="1">
        <f>IF(ISBLANK(P607),0,P607/100*9.8*1/(R607*6)*2*PI())</f>
        <v>0</v>
      </c>
      <c r="U607" s="1">
        <f>IF(ISBLANK($C607),0,T607/($C607/1000))</f>
        <v>0</v>
      </c>
      <c r="X607" s="1">
        <f>IF(ISBLANK(V607),0,V607/100*9.8*1/(W607*6)*2*PI())</f>
        <v>0</v>
      </c>
      <c r="Y607" s="1">
        <f>IF(ISBLANK($C607),0,X607/($C607/1000))</f>
        <v>0</v>
      </c>
      <c r="AC607" s="1"/>
      <c r="AD607" s="1">
        <f>IF(ISBLANK(Z607),0,Z607/100*9.8*1/(AB607*6)*2*PI())</f>
        <v>0</v>
      </c>
      <c r="AE607" s="1">
        <f>IF(ISBLANK($C607),0,AD607/($C607/1000))</f>
        <v>0</v>
      </c>
      <c r="AH607" s="1">
        <f>IF(ISBLANK(AF607),0,AF607/100*9.8*1/(AG607*6)*2*PI())</f>
        <v>0</v>
      </c>
      <c r="AI607" s="1">
        <f>IF(ISBLANK($C607),0,AH607/($C607/1000))</f>
        <v>0</v>
      </c>
      <c r="AN607" s="1">
        <f>IF(ISBLANK(AJ607),0,AJ607/100*9.8*1/(AL607*6)*2*PI())</f>
        <v>0</v>
      </c>
      <c r="AO607" s="1">
        <f>IF(ISBLANK($C607),0,AN607/($C607/1000))</f>
        <v>0</v>
      </c>
      <c r="AT607" s="1">
        <f>IF(ISBLANK(AP607),0,AP607/100*9.8*1/(AR607*6)*2*PI())</f>
        <v>0</v>
      </c>
      <c r="AU607" s="1">
        <f>IF(ISBLANK($C607),0,AT607/($C607/1000))</f>
        <v>0</v>
      </c>
      <c r="AX607" s="1">
        <f>IF(ISBLANK(AV607),0,AV607/100*9.8*1/(AW607*6)*2*PI())</f>
        <v>0</v>
      </c>
      <c r="AY607" s="1">
        <f>IF(ISBLANK($C607),0,AX607/($C607/1000))</f>
        <v>0</v>
      </c>
      <c r="BB607" s="1">
        <f>IF(ISBLANK(AZ607),0,AZ607/100*9.8*1/(BA607*6)*2*PI())</f>
        <v>0</v>
      </c>
      <c r="BC607" s="1">
        <f>IF(ISBLANK($C607),0,BB607/($C607/1000))</f>
        <v>0</v>
      </c>
      <c r="BF607" s="1">
        <f>IF(ISBLANK(BD607),0,BD607/100*9.8*1/(BE607*6)*2*PI())</f>
        <v>0</v>
      </c>
      <c r="BG607" s="1">
        <f>IF(ISBLANK($C607),0,BF607/($C607/1000))</f>
        <v>0</v>
      </c>
      <c r="BL607" s="1">
        <f>IF(ISBLANK(BH607),0,BH607/100*9.8*1/(BJ607*6)*2*PI())</f>
        <v>0</v>
      </c>
      <c r="BM607" s="1">
        <f>IF(ISBLANK($C607),0,BL607/($C607/1000))</f>
        <v>0</v>
      </c>
      <c r="BP607" s="1">
        <f>IF(ISBLANK(BN607),0,BN607/100*9.8*1/(BO607*6)*2*PI())</f>
        <v>0</v>
      </c>
      <c r="BQ607" s="1">
        <f>IF(ISBLANK($C607),0,BP607/($C607/1000))</f>
        <v>0</v>
      </c>
    </row>
    <row r="608" spans="2:69" ht="13.5" customHeight="1">
      <c r="H608" s="1">
        <f>IF(ISBLANK(D608),0,D608/100*9.8*1/(F608*6)*2*PI())</f>
        <v>0</v>
      </c>
      <c r="I608" s="1">
        <f>IF(ISBLANK($C608),0,H608/($C608/1000))</f>
        <v>0</v>
      </c>
      <c r="M608" s="1"/>
      <c r="N608" s="1">
        <f>IF(ISBLANK(J608),0,J608/100*9.8*1/(L608*6)*2*PI())</f>
        <v>0</v>
      </c>
      <c r="O608" s="1">
        <f>IF(ISBLANK($C608),0,N608/($C608/1000))</f>
        <v>0</v>
      </c>
      <c r="P608" s="1"/>
      <c r="Q608" s="1"/>
      <c r="R608" s="1"/>
      <c r="S608" s="1"/>
      <c r="T608" s="1">
        <f>IF(ISBLANK(P608),0,P608/100*9.8*1/(R608*6)*2*PI())</f>
        <v>0</v>
      </c>
      <c r="U608" s="1">
        <f>IF(ISBLANK($C608),0,T608/($C608/1000))</f>
        <v>0</v>
      </c>
      <c r="X608" s="1">
        <f>IF(ISBLANK(V608),0,V608/100*9.8*1/(W608*6)*2*PI())</f>
        <v>0</v>
      </c>
      <c r="Y608" s="1">
        <f>IF(ISBLANK($C608),0,X608/($C608/1000))</f>
        <v>0</v>
      </c>
      <c r="AC608" s="1"/>
      <c r="AD608" s="1">
        <f>IF(ISBLANK(Z608),0,Z608/100*9.8*1/(AB608*6)*2*PI())</f>
        <v>0</v>
      </c>
      <c r="AE608" s="1">
        <f>IF(ISBLANK($C608),0,AD608/($C608/1000))</f>
        <v>0</v>
      </c>
      <c r="AH608" s="1">
        <f>IF(ISBLANK(AF608),0,AF608/100*9.8*1/(AG608*6)*2*PI())</f>
        <v>0</v>
      </c>
      <c r="AI608" s="1">
        <f>IF(ISBLANK($C608),0,AH608/($C608/1000))</f>
        <v>0</v>
      </c>
      <c r="AN608" s="1">
        <f>IF(ISBLANK(AJ608),0,AJ608/100*9.8*1/(AL608*6)*2*PI())</f>
        <v>0</v>
      </c>
      <c r="AO608" s="1">
        <f>IF(ISBLANK($C608),0,AN608/($C608/1000))</f>
        <v>0</v>
      </c>
      <c r="AT608" s="1">
        <f>IF(ISBLANK(AP608),0,AP608/100*9.8*1/(AR608*6)*2*PI())</f>
        <v>0</v>
      </c>
      <c r="AU608" s="1">
        <f>IF(ISBLANK($C608),0,AT608/($C608/1000))</f>
        <v>0</v>
      </c>
      <c r="AX608" s="1">
        <f>IF(ISBLANK(AV608),0,AV608/100*9.8*1/(AW608*6)*2*PI())</f>
        <v>0</v>
      </c>
      <c r="AY608" s="1">
        <f>IF(ISBLANK($C608),0,AX608/($C608/1000))</f>
        <v>0</v>
      </c>
      <c r="BB608" s="1">
        <f>IF(ISBLANK(AZ608),0,AZ608/100*9.8*1/(BA608*6)*2*PI())</f>
        <v>0</v>
      </c>
      <c r="BC608" s="1">
        <f>IF(ISBLANK($C608),0,BB608/($C608/1000))</f>
        <v>0</v>
      </c>
      <c r="BF608" s="1">
        <f>IF(ISBLANK(BD608),0,BD608/100*9.8*1/(BE608*6)*2*PI())</f>
        <v>0</v>
      </c>
      <c r="BG608" s="1">
        <f>IF(ISBLANK($C608),0,BF608/($C608/1000))</f>
        <v>0</v>
      </c>
      <c r="BL608" s="1">
        <f>IF(ISBLANK(BH608),0,BH608/100*9.8*1/(BJ608*6)*2*PI())</f>
        <v>0</v>
      </c>
      <c r="BM608" s="1">
        <f>IF(ISBLANK($C608),0,BL608/($C608/1000))</f>
        <v>0</v>
      </c>
      <c r="BP608" s="1">
        <f>IF(ISBLANK(BN608),0,BN608/100*9.8*1/(BO608*6)*2*PI())</f>
        <v>0</v>
      </c>
      <c r="BQ608" s="1">
        <f>IF(ISBLANK($C608),0,BP608/($C608/1000))</f>
        <v>0</v>
      </c>
    </row>
    <row r="609" spans="1:70" ht="13.5" customHeight="1">
      <c r="H609" s="1">
        <f>IF(ISBLANK(D609),0,D609/100*9.8*1/(F609*6)*2*PI())</f>
        <v>0</v>
      </c>
      <c r="I609" s="1">
        <f>IF(ISBLANK($C609),0,H609/($C609/1000))</f>
        <v>0</v>
      </c>
      <c r="M609" s="1"/>
      <c r="N609" s="1">
        <f>IF(ISBLANK(J609),0,J609/100*9.8*1/(L609*6)*2*PI())</f>
        <v>0</v>
      </c>
      <c r="O609" s="1">
        <f>IF(ISBLANK($C609),0,N609/($C609/1000))</f>
        <v>0</v>
      </c>
      <c r="P609" s="1"/>
      <c r="Q609" s="1"/>
      <c r="R609" s="1"/>
      <c r="S609" s="1"/>
      <c r="T609" s="1">
        <f>IF(ISBLANK(P609),0,P609/100*9.8*1/(R609*6)*2*PI())</f>
        <v>0</v>
      </c>
      <c r="U609" s="1">
        <f>IF(ISBLANK($C609),0,T609/($C609/1000))</f>
        <v>0</v>
      </c>
      <c r="X609" s="1">
        <f>IF(ISBLANK(V609),0,V609/100*9.8*1/(W609*6)*2*PI())</f>
        <v>0</v>
      </c>
      <c r="Y609" s="1">
        <f>IF(ISBLANK($C609),0,X609/($C609/1000))</f>
        <v>0</v>
      </c>
      <c r="AC609" s="1"/>
      <c r="AD609" s="1">
        <f>IF(ISBLANK(Z609),0,Z609/100*9.8*1/(AB609*6)*2*PI())</f>
        <v>0</v>
      </c>
      <c r="AE609" s="1">
        <f>IF(ISBLANK($C609),0,AD609/($C609/1000))</f>
        <v>0</v>
      </c>
      <c r="AH609" s="1">
        <f>IF(ISBLANK(AF609),0,AF609/100*9.8*1/(AG609*6)*2*PI())</f>
        <v>0</v>
      </c>
      <c r="AI609" s="1">
        <f>IF(ISBLANK($C609),0,AH609/($C609/1000))</f>
        <v>0</v>
      </c>
      <c r="AN609" s="1">
        <f>IF(ISBLANK(AJ609),0,AJ609/100*9.8*1/(AL609*6)*2*PI())</f>
        <v>0</v>
      </c>
      <c r="AO609" s="1">
        <f>IF(ISBLANK($C609),0,AN609/($C609/1000))</f>
        <v>0</v>
      </c>
      <c r="AT609" s="1">
        <f>IF(ISBLANK(AP609),0,AP609/100*9.8*1/(AR609*6)*2*PI())</f>
        <v>0</v>
      </c>
      <c r="AU609" s="1">
        <f>IF(ISBLANK($C609),0,AT609/($C609/1000))</f>
        <v>0</v>
      </c>
      <c r="AX609" s="1">
        <f>IF(ISBLANK(AV609),0,AV609/100*9.8*1/(AW609*6)*2*PI())</f>
        <v>0</v>
      </c>
      <c r="AY609" s="1">
        <f>IF(ISBLANK($C609),0,AX609/($C609/1000))</f>
        <v>0</v>
      </c>
      <c r="BB609" s="1">
        <f>IF(ISBLANK(AZ609),0,AZ609/100*9.8*1/(BA609*6)*2*PI())</f>
        <v>0</v>
      </c>
      <c r="BC609" s="1">
        <f>IF(ISBLANK($C609),0,BB609/($C609/1000))</f>
        <v>0</v>
      </c>
      <c r="BF609" s="1">
        <f>IF(ISBLANK(BD609),0,BD609/100*9.8*1/(BE609*6)*2*PI())</f>
        <v>0</v>
      </c>
      <c r="BG609" s="1">
        <f>IF(ISBLANK($C609),0,BF609/($C609/1000))</f>
        <v>0</v>
      </c>
      <c r="BL609" s="1">
        <f>IF(ISBLANK(BH609),0,BH609/100*9.8*1/(BJ609*6)*2*PI())</f>
        <v>0</v>
      </c>
      <c r="BM609" s="1">
        <f>IF(ISBLANK($C609),0,BL609/($C609/1000))</f>
        <v>0</v>
      </c>
      <c r="BP609" s="1">
        <f>IF(ISBLANK(BN609),0,BN609/100*9.8*1/(BO609*6)*2*PI())</f>
        <v>0</v>
      </c>
      <c r="BQ609" s="1">
        <f>IF(ISBLANK($C609),0,BP609/($C609/1000))</f>
        <v>0</v>
      </c>
    </row>
    <row r="610" spans="1:70" ht="13.5" customHeight="1">
      <c r="H610" s="1">
        <f>IF(ISBLANK(D610),0,D610/100*9.8*1/(F610*6)*2*PI())</f>
        <v>0</v>
      </c>
      <c r="I610" s="1">
        <f>IF(ISBLANK($C610),0,H610/($C610/1000))</f>
        <v>0</v>
      </c>
      <c r="M610" s="1"/>
      <c r="N610" s="1">
        <f>IF(ISBLANK(J610),0,J610/100*9.8*1/(L610*6)*2*PI())</f>
        <v>0</v>
      </c>
      <c r="O610" s="1">
        <f>IF(ISBLANK($C610),0,N610/($C610/1000))</f>
        <v>0</v>
      </c>
      <c r="P610" s="1"/>
      <c r="Q610" s="1"/>
      <c r="R610" s="1"/>
      <c r="S610" s="1"/>
      <c r="T610" s="1">
        <f>IF(ISBLANK(P610),0,P610/100*9.8*1/(R610*6)*2*PI())</f>
        <v>0</v>
      </c>
      <c r="U610" s="1">
        <f>IF(ISBLANK($C610),0,T610/($C610/1000))</f>
        <v>0</v>
      </c>
      <c r="X610" s="1">
        <f>IF(ISBLANK(V610),0,V610/100*9.8*1/(W610*6)*2*PI())</f>
        <v>0</v>
      </c>
      <c r="Y610" s="1">
        <f>IF(ISBLANK($C610),0,X610/($C610/1000))</f>
        <v>0</v>
      </c>
      <c r="AC610" s="1"/>
      <c r="AD610" s="1">
        <f>IF(ISBLANK(Z610),0,Z610/100*9.8*1/(AB610*6)*2*PI())</f>
        <v>0</v>
      </c>
      <c r="AE610" s="1">
        <f>IF(ISBLANK($C610),0,AD610/($C610/1000))</f>
        <v>0</v>
      </c>
      <c r="AH610" s="1">
        <f>IF(ISBLANK(AF610),0,AF610/100*9.8*1/(AG610*6)*2*PI())</f>
        <v>0</v>
      </c>
      <c r="AI610" s="1">
        <f>IF(ISBLANK($C610),0,AH610/($C610/1000))</f>
        <v>0</v>
      </c>
      <c r="AN610" s="1">
        <f>IF(ISBLANK(AJ610),0,AJ610/100*9.8*1/(AL610*6)*2*PI())</f>
        <v>0</v>
      </c>
      <c r="AO610" s="1">
        <f>IF(ISBLANK($C610),0,AN610/($C610/1000))</f>
        <v>0</v>
      </c>
      <c r="AT610" s="1">
        <f>IF(ISBLANK(AP610),0,AP610/100*9.8*1/(AR610*6)*2*PI())</f>
        <v>0</v>
      </c>
      <c r="AU610" s="1">
        <f>IF(ISBLANK($C610),0,AT610/($C610/1000))</f>
        <v>0</v>
      </c>
      <c r="AX610" s="1">
        <f>IF(ISBLANK(AV610),0,AV610/100*9.8*1/(AW610*6)*2*PI())</f>
        <v>0</v>
      </c>
      <c r="AY610" s="1">
        <f>IF(ISBLANK($C610),0,AX610/($C610/1000))</f>
        <v>0</v>
      </c>
      <c r="BB610" s="1">
        <f>IF(ISBLANK(AZ610),0,AZ610/100*9.8*1/(BA610*6)*2*PI())</f>
        <v>0</v>
      </c>
      <c r="BC610" s="1">
        <f>IF(ISBLANK($C610),0,BB610/($C610/1000))</f>
        <v>0</v>
      </c>
      <c r="BF610" s="1">
        <f>IF(ISBLANK(BD610),0,BD610/100*9.8*1/(BE610*6)*2*PI())</f>
        <v>0</v>
      </c>
      <c r="BG610" s="1">
        <f>IF(ISBLANK($C610),0,BF610/($C610/1000))</f>
        <v>0</v>
      </c>
      <c r="BL610" s="1">
        <f>IF(ISBLANK(BH610),0,BH610/100*9.8*1/(BJ610*6)*2*PI())</f>
        <v>0</v>
      </c>
      <c r="BM610" s="1">
        <f>IF(ISBLANK($C610),0,BL610/($C610/1000))</f>
        <v>0</v>
      </c>
      <c r="BP610" s="1">
        <f>IF(ISBLANK(BN610),0,BN610/100*9.8*1/(BO610*6)*2*PI())</f>
        <v>0</v>
      </c>
      <c r="BQ610" s="1">
        <f>IF(ISBLANK($C610),0,BP610/($C610/1000))</f>
        <v>0</v>
      </c>
    </row>
    <row r="611" spans="1:70" ht="13.5" customHeight="1">
      <c r="H611" s="1">
        <f>IF(ISBLANK(D611),0,D611/100*9.8*1/(F611*6)*2*PI())</f>
        <v>0</v>
      </c>
      <c r="I611" s="1">
        <f>IF(ISBLANK($C611),0,H611/($C611/1000))</f>
        <v>0</v>
      </c>
      <c r="M611" s="1"/>
      <c r="N611" s="1">
        <f>IF(ISBLANK(J611),0,J611/100*9.8*1/(L611*6)*2*PI())</f>
        <v>0</v>
      </c>
      <c r="O611" s="1">
        <f>IF(ISBLANK($C611),0,N611/($C611/1000))</f>
        <v>0</v>
      </c>
      <c r="P611" s="1"/>
      <c r="Q611" s="1"/>
      <c r="R611" s="1"/>
      <c r="S611" s="1"/>
      <c r="T611" s="1">
        <f>IF(ISBLANK(P611),0,P611/100*9.8*1/(R611*6)*2*PI())</f>
        <v>0</v>
      </c>
      <c r="U611" s="1">
        <f>IF(ISBLANK($C611),0,T611/($C611/1000))</f>
        <v>0</v>
      </c>
      <c r="X611" s="1">
        <f>IF(ISBLANK(V611),0,V611/100*9.8*1/(W611*6)*2*PI())</f>
        <v>0</v>
      </c>
      <c r="Y611" s="1">
        <f>IF(ISBLANK($C611),0,X611/($C611/1000))</f>
        <v>0</v>
      </c>
      <c r="AC611" s="1"/>
      <c r="AD611" s="1">
        <f>IF(ISBLANK(Z611),0,Z611/100*9.8*1/(AB611*6)*2*PI())</f>
        <v>0</v>
      </c>
      <c r="AE611" s="1">
        <f>IF(ISBLANK($C611),0,AD611/($C611/1000))</f>
        <v>0</v>
      </c>
      <c r="AH611" s="1">
        <f>IF(ISBLANK(AF611),0,AF611/100*9.8*1/(AG611*6)*2*PI())</f>
        <v>0</v>
      </c>
      <c r="AI611" s="1">
        <f>IF(ISBLANK($C611),0,AH611/($C611/1000))</f>
        <v>0</v>
      </c>
      <c r="AN611" s="1">
        <f>IF(ISBLANK(AJ611),0,AJ611/100*9.8*1/(AL611*6)*2*PI())</f>
        <v>0</v>
      </c>
      <c r="AO611" s="1">
        <f>IF(ISBLANK($C611),0,AN611/($C611/1000))</f>
        <v>0</v>
      </c>
      <c r="AT611" s="1">
        <f>IF(ISBLANK(AP611),0,AP611/100*9.8*1/(AR611*6)*2*PI())</f>
        <v>0</v>
      </c>
      <c r="AU611" s="1">
        <f>IF(ISBLANK($C611),0,AT611/($C611/1000))</f>
        <v>0</v>
      </c>
      <c r="AX611" s="1">
        <f>IF(ISBLANK(AV611),0,AV611/100*9.8*1/(AW611*6)*2*PI())</f>
        <v>0</v>
      </c>
      <c r="AY611" s="1">
        <f>IF(ISBLANK($C611),0,AX611/($C611/1000))</f>
        <v>0</v>
      </c>
      <c r="BB611" s="1">
        <f>IF(ISBLANK(AZ611),0,AZ611/100*9.8*1/(BA611*6)*2*PI())</f>
        <v>0</v>
      </c>
      <c r="BC611" s="1">
        <f>IF(ISBLANK($C611),0,BB611/($C611/1000))</f>
        <v>0</v>
      </c>
      <c r="BF611" s="1">
        <f>IF(ISBLANK(BD611),0,BD611/100*9.8*1/(BE611*6)*2*PI())</f>
        <v>0</v>
      </c>
      <c r="BG611" s="1">
        <f>IF(ISBLANK($C611),0,BF611/($C611/1000))</f>
        <v>0</v>
      </c>
      <c r="BL611" s="1">
        <f>IF(ISBLANK(BH611),0,BH611/100*9.8*1/(BJ611*6)*2*PI())</f>
        <v>0</v>
      </c>
      <c r="BM611" s="1">
        <f>IF(ISBLANK($C611),0,BL611/($C611/1000))</f>
        <v>0</v>
      </c>
      <c r="BP611" s="1">
        <f>IF(ISBLANK(BN611),0,BN611/100*9.8*1/(BO611*6)*2*PI())</f>
        <v>0</v>
      </c>
      <c r="BQ611" s="1">
        <f>IF(ISBLANK($C611),0,BP611/($C611/1000))</f>
        <v>0</v>
      </c>
    </row>
    <row r="612" spans="1:70" ht="13.5" customHeight="1">
      <c r="H612" s="1">
        <f>IF(ISBLANK(D612),0,D612/100*9.8*1/(F612*6)*2*PI())</f>
        <v>0</v>
      </c>
      <c r="I612" s="1">
        <f>IF(ISBLANK($C612),0,H612/($C612/1000))</f>
        <v>0</v>
      </c>
      <c r="M612" s="1"/>
      <c r="N612" s="1">
        <f>IF(ISBLANK(J612),0,J612/100*9.8*1/(L612*6)*2*PI())</f>
        <v>0</v>
      </c>
      <c r="O612" s="1">
        <f>IF(ISBLANK($C612),0,N612/($C612/1000))</f>
        <v>0</v>
      </c>
      <c r="P612" s="1"/>
      <c r="Q612" s="1"/>
      <c r="R612" s="1"/>
      <c r="S612" s="1"/>
      <c r="T612" s="1">
        <f>IF(ISBLANK(P612),0,P612/100*9.8*1/(R612*6)*2*PI())</f>
        <v>0</v>
      </c>
      <c r="U612" s="1">
        <f>IF(ISBLANK($C612),0,T612/($C612/1000))</f>
        <v>0</v>
      </c>
      <c r="X612" s="1">
        <f>IF(ISBLANK(V612),0,V612/100*9.8*1/(W612*6)*2*PI())</f>
        <v>0</v>
      </c>
      <c r="Y612" s="1">
        <f>IF(ISBLANK($C612),0,X612/($C612/1000))</f>
        <v>0</v>
      </c>
      <c r="AC612" s="1"/>
      <c r="AD612" s="1">
        <f>IF(ISBLANK(Z612),0,Z612/100*9.8*1/(AB612*6)*2*PI())</f>
        <v>0</v>
      </c>
      <c r="AE612" s="1">
        <f>IF(ISBLANK($C612),0,AD612/($C612/1000))</f>
        <v>0</v>
      </c>
      <c r="AH612" s="1">
        <f>IF(ISBLANK(AF612),0,AF612/100*9.8*1/(AG612*6)*2*PI())</f>
        <v>0</v>
      </c>
      <c r="AI612" s="1">
        <f>IF(ISBLANK($C612),0,AH612/($C612/1000))</f>
        <v>0</v>
      </c>
      <c r="AN612" s="1">
        <f>IF(ISBLANK(AJ612),0,AJ612/100*9.8*1/(AL612*6)*2*PI())</f>
        <v>0</v>
      </c>
      <c r="AO612" s="1">
        <f>IF(ISBLANK($C612),0,AN612/($C612/1000))</f>
        <v>0</v>
      </c>
      <c r="AT612" s="1">
        <f>IF(ISBLANK(AP612),0,AP612/100*9.8*1/(AR612*6)*2*PI())</f>
        <v>0</v>
      </c>
      <c r="AU612" s="1">
        <f>IF(ISBLANK($C612),0,AT612/($C612/1000))</f>
        <v>0</v>
      </c>
      <c r="AX612" s="1">
        <f>IF(ISBLANK(AV612),0,AV612/100*9.8*1/(AW612*6)*2*PI())</f>
        <v>0</v>
      </c>
      <c r="AY612" s="1">
        <f>IF(ISBLANK($C612),0,AX612/($C612/1000))</f>
        <v>0</v>
      </c>
      <c r="BB612" s="1">
        <f>IF(ISBLANK(AZ612),0,AZ612/100*9.8*1/(BA612*6)*2*PI())</f>
        <v>0</v>
      </c>
      <c r="BC612" s="1">
        <f>IF(ISBLANK($C612),0,BB612/($C612/1000))</f>
        <v>0</v>
      </c>
      <c r="BF612" s="1">
        <f>IF(ISBLANK(BD612),0,BD612/100*9.8*1/(BE612*6)*2*PI())</f>
        <v>0</v>
      </c>
      <c r="BG612" s="1">
        <f>IF(ISBLANK($C612),0,BF612/($C612/1000))</f>
        <v>0</v>
      </c>
      <c r="BL612" s="1">
        <f>IF(ISBLANK(BH612),0,BH612/100*9.8*1/(BJ612*6)*2*PI())</f>
        <v>0</v>
      </c>
      <c r="BM612" s="1">
        <f>IF(ISBLANK($C612),0,BL612/($C612/1000))</f>
        <v>0</v>
      </c>
      <c r="BP612" s="1">
        <f>IF(ISBLANK(BN612),0,BN612/100*9.8*1/(BO612*6)*2*PI())</f>
        <v>0</v>
      </c>
      <c r="BQ612" s="1">
        <f>IF(ISBLANK($C612),0,BP612/($C612/1000))</f>
        <v>0</v>
      </c>
    </row>
    <row r="613" spans="1:70" ht="13.5" customHeight="1">
      <c r="H613" s="1">
        <f>IF(ISBLANK(D613),0,D613/100*9.8*1/(F613*6)*2*PI())</f>
        <v>0</v>
      </c>
      <c r="I613" s="1">
        <f>IF(ISBLANK($C613),0,H613/($C613/1000))</f>
        <v>0</v>
      </c>
      <c r="M613" s="1"/>
      <c r="N613" s="1">
        <f>IF(ISBLANK(J613),0,J613/100*9.8*1/(L613*6)*2*PI())</f>
        <v>0</v>
      </c>
      <c r="O613" s="1">
        <f>IF(ISBLANK($C613),0,N613/($C613/1000))</f>
        <v>0</v>
      </c>
      <c r="P613" s="1"/>
      <c r="Q613" s="1"/>
      <c r="R613" s="1"/>
      <c r="S613" s="1"/>
      <c r="T613" s="1">
        <f>IF(ISBLANK(P613),0,P613/100*9.8*1/(R613*6)*2*PI())</f>
        <v>0</v>
      </c>
      <c r="U613" s="1">
        <f>IF(ISBLANK($C613),0,T613/($C613/1000))</f>
        <v>0</v>
      </c>
      <c r="X613" s="1">
        <f>IF(ISBLANK(V613),0,V613/100*9.8*1/(W613*6)*2*PI())</f>
        <v>0</v>
      </c>
      <c r="Y613" s="1">
        <f>IF(ISBLANK($C613),0,X613/($C613/1000))</f>
        <v>0</v>
      </c>
      <c r="AC613" s="1"/>
      <c r="AD613" s="1">
        <f>IF(ISBLANK(Z613),0,Z613/100*9.8*1/(AB613*6)*2*PI())</f>
        <v>0</v>
      </c>
      <c r="AE613" s="1">
        <f>IF(ISBLANK($C613),0,AD613/($C613/1000))</f>
        <v>0</v>
      </c>
      <c r="AH613" s="1">
        <f>IF(ISBLANK(AF613),0,AF613/100*9.8*1/(AG613*6)*2*PI())</f>
        <v>0</v>
      </c>
      <c r="AI613" s="1">
        <f>IF(ISBLANK($C613),0,AH613/($C613/1000))</f>
        <v>0</v>
      </c>
      <c r="AN613" s="1">
        <f>IF(ISBLANK(AJ613),0,AJ613/100*9.8*1/(AL613*6)*2*PI())</f>
        <v>0</v>
      </c>
      <c r="AO613" s="1">
        <f>IF(ISBLANK($C613),0,AN613/($C613/1000))</f>
        <v>0</v>
      </c>
      <c r="AT613" s="1">
        <f>IF(ISBLANK(AP613),0,AP613/100*9.8*1/(AR613*6)*2*PI())</f>
        <v>0</v>
      </c>
      <c r="AU613" s="1">
        <f>IF(ISBLANK($C613),0,AT613/($C613/1000))</f>
        <v>0</v>
      </c>
      <c r="AX613" s="1">
        <f>IF(ISBLANK(AV613),0,AV613/100*9.8*1/(AW613*6)*2*PI())</f>
        <v>0</v>
      </c>
      <c r="AY613" s="1">
        <f>IF(ISBLANK($C613),0,AX613/($C613/1000))</f>
        <v>0</v>
      </c>
      <c r="BB613" s="1">
        <f>IF(ISBLANK(AZ613),0,AZ613/100*9.8*1/(BA613*6)*2*PI())</f>
        <v>0</v>
      </c>
      <c r="BC613" s="1">
        <f>IF(ISBLANK($C613),0,BB613/($C613/1000))</f>
        <v>0</v>
      </c>
      <c r="BF613" s="1">
        <f>IF(ISBLANK(BD613),0,BD613/100*9.8*1/(BE613*6)*2*PI())</f>
        <v>0</v>
      </c>
      <c r="BG613" s="1">
        <f>IF(ISBLANK($C613),0,BF613/($C613/1000))</f>
        <v>0</v>
      </c>
      <c r="BL613" s="1">
        <f>IF(ISBLANK(BH613),0,BH613/100*9.8*1/(BJ613*6)*2*PI())</f>
        <v>0</v>
      </c>
      <c r="BM613" s="1">
        <f>IF(ISBLANK($C613),0,BL613/($C613/1000))</f>
        <v>0</v>
      </c>
      <c r="BP613" s="1">
        <f>IF(ISBLANK(BN613),0,BN613/100*9.8*1/(BO613*6)*2*PI())</f>
        <v>0</v>
      </c>
      <c r="BQ613" s="1">
        <f>IF(ISBLANK($C613),0,BP613/($C613/1000))</f>
        <v>0</v>
      </c>
    </row>
    <row r="614" spans="1:70" ht="13.5" customHeight="1">
      <c r="H614" s="1">
        <f>IF(ISBLANK(D614),0,D614/100*9.8*1/(F614*6)*2*PI())</f>
        <v>0</v>
      </c>
      <c r="I614" s="1">
        <f>IF(ISBLANK($C614),0,H614/($C614/1000))</f>
        <v>0</v>
      </c>
      <c r="M614" s="1"/>
      <c r="N614" s="1">
        <f>IF(ISBLANK(J614),0,J614/100*9.8*1/(L614*6)*2*PI())</f>
        <v>0</v>
      </c>
      <c r="O614" s="1">
        <f>IF(ISBLANK($C614),0,N614/($C614/1000))</f>
        <v>0</v>
      </c>
      <c r="P614" s="1"/>
      <c r="Q614" s="1"/>
      <c r="R614" s="1"/>
      <c r="S614" s="1"/>
      <c r="T614" s="1">
        <f>IF(ISBLANK(P614),0,P614/100*9.8*1/(R614*6)*2*PI())</f>
        <v>0</v>
      </c>
      <c r="U614" s="1">
        <f>IF(ISBLANK($C614),0,T614/($C614/1000))</f>
        <v>0</v>
      </c>
      <c r="X614" s="1">
        <f>IF(ISBLANK(V614),0,V614/100*9.8*1/(W614*6)*2*PI())</f>
        <v>0</v>
      </c>
      <c r="Y614" s="1">
        <f>IF(ISBLANK($C614),0,X614/($C614/1000))</f>
        <v>0</v>
      </c>
      <c r="AC614" s="1"/>
      <c r="AD614" s="1">
        <f>IF(ISBLANK(Z614),0,Z614/100*9.8*1/(AB614*6)*2*PI())</f>
        <v>0</v>
      </c>
      <c r="AE614" s="1">
        <f>IF(ISBLANK($C614),0,AD614/($C614/1000))</f>
        <v>0</v>
      </c>
      <c r="AH614" s="1">
        <f>IF(ISBLANK(AF614),0,AF614/100*9.8*1/(AG614*6)*2*PI())</f>
        <v>0</v>
      </c>
      <c r="AI614" s="1">
        <f>IF(ISBLANK($C614),0,AH614/($C614/1000))</f>
        <v>0</v>
      </c>
      <c r="AN614" s="1">
        <f>IF(ISBLANK(AJ614),0,AJ614/100*9.8*1/(AL614*6)*2*PI())</f>
        <v>0</v>
      </c>
      <c r="AO614" s="1">
        <f>IF(ISBLANK($C614),0,AN614/($C614/1000))</f>
        <v>0</v>
      </c>
      <c r="AT614" s="1">
        <f>IF(ISBLANK(AP614),0,AP614/100*9.8*1/(AR614*6)*2*PI())</f>
        <v>0</v>
      </c>
      <c r="AU614" s="1">
        <f>IF(ISBLANK($C614),0,AT614/($C614/1000))</f>
        <v>0</v>
      </c>
      <c r="AX614" s="1">
        <f>IF(ISBLANK(AV614),0,AV614/100*9.8*1/(AW614*6)*2*PI())</f>
        <v>0</v>
      </c>
      <c r="AY614" s="1">
        <f>IF(ISBLANK($C614),0,AX614/($C614/1000))</f>
        <v>0</v>
      </c>
      <c r="BB614" s="1">
        <f>IF(ISBLANK(AZ614),0,AZ614/100*9.8*1/(BA614*6)*2*PI())</f>
        <v>0</v>
      </c>
      <c r="BC614" s="1">
        <f>IF(ISBLANK($C614),0,BB614/($C614/1000))</f>
        <v>0</v>
      </c>
      <c r="BF614" s="1">
        <f>IF(ISBLANK(BD614),0,BD614/100*9.8*1/(BE614*6)*2*PI())</f>
        <v>0</v>
      </c>
      <c r="BG614" s="1">
        <f>IF(ISBLANK($C614),0,BF614/($C614/1000))</f>
        <v>0</v>
      </c>
      <c r="BL614" s="1">
        <f>IF(ISBLANK(BH614),0,BH614/100*9.8*1/(BJ614*6)*2*PI())</f>
        <v>0</v>
      </c>
      <c r="BM614" s="1">
        <f>IF(ISBLANK($C614),0,BL614/($C614/1000))</f>
        <v>0</v>
      </c>
      <c r="BP614" s="1">
        <f>IF(ISBLANK(BN614),0,BN614/100*9.8*1/(BO614*6)*2*PI())</f>
        <v>0</v>
      </c>
      <c r="BQ614" s="1">
        <f>IF(ISBLANK($C614),0,BP614/($C614/1000))</f>
        <v>0</v>
      </c>
    </row>
    <row r="615" spans="1:70" ht="13.5" customHeight="1">
      <c r="A615" s="1" t="s">
        <v>512</v>
      </c>
      <c r="B615" s="1" t="s">
        <v>929</v>
      </c>
      <c r="C615" s="1">
        <v>12</v>
      </c>
      <c r="H615" s="1">
        <f>IF(ISBLANK(D615),0,D615/100*9.8*1/(F615*6)*2*PI())</f>
        <v>0</v>
      </c>
      <c r="I615" s="1">
        <f>IF(ISBLANK($C615),0,H615/($C615/1000))</f>
        <v>0</v>
      </c>
      <c r="N615" s="1">
        <f>IF(ISBLANK(J615),0,J615/100*9.8*1/(L615*6)*2*PI())</f>
        <v>0</v>
      </c>
      <c r="O615" s="1">
        <f>IF(ISBLANK($C615),0,N615/($C615/1000))</f>
        <v>0</v>
      </c>
      <c r="P615" s="1"/>
      <c r="Q615" s="1"/>
      <c r="R615" s="1"/>
      <c r="S615" s="1"/>
      <c r="T615" s="1">
        <f>IF(ISBLANK(P615),0,P615/100*9.8*1/(R615*6)*2*PI())</f>
        <v>0</v>
      </c>
      <c r="U615" s="1">
        <f>IF(ISBLANK($C615),0,T615/($C615/1000))</f>
        <v>0</v>
      </c>
      <c r="X615" s="1">
        <f>IF(ISBLANK(V615),0,V615/100*9.8*1/(W615*6)*2*PI())</f>
        <v>0</v>
      </c>
      <c r="Y615" s="1">
        <f>IF(ISBLANK($C615),0,X615/($C615/1000))</f>
        <v>0</v>
      </c>
      <c r="AP615" s="1">
        <v>2.1</v>
      </c>
      <c r="AQ615" s="1"/>
      <c r="AR615" s="1">
        <v>0.19</v>
      </c>
      <c r="AS615" s="1"/>
      <c r="AT615" s="1">
        <f>IF(ISBLANK(AP615),0,AP615/100*9.8*1/(AR615*6)*2*PI())</f>
        <v>1.1342802949276833</v>
      </c>
      <c r="AU615" s="1">
        <f>IF(ISBLANK($C615),0,AT615/($C615/1000))</f>
        <v>94.523357910640271</v>
      </c>
      <c r="BR615" s="9" t="s">
        <v>1009</v>
      </c>
    </row>
  </sheetData>
  <autoFilter ref="A3:BS615" xr:uid="{00000000-0009-0000-0000-000000000000}">
    <sortState xmlns:xlrd2="http://schemas.microsoft.com/office/spreadsheetml/2017/richdata2" ref="A4:BS615">
      <sortCondition descending="1" ref="AE3:AE615"/>
    </sortState>
  </autoFilter>
  <phoneticPr fontId="5"/>
  <hyperlinks>
    <hyperlink ref="BR506" r:id="rId1" xr:uid="{00000000-0004-0000-0000-000000000000}"/>
    <hyperlink ref="BR510" r:id="rId2" xr:uid="{00000000-0004-0000-0000-000001000000}"/>
    <hyperlink ref="BR505" r:id="rId3" xr:uid="{00000000-0004-0000-0000-000002000000}"/>
    <hyperlink ref="BR504" r:id="rId4" xr:uid="{00000000-0004-0000-0000-000003000000}"/>
    <hyperlink ref="BR501" r:id="rId5" xr:uid="{00000000-0004-0000-0000-000004000000}"/>
    <hyperlink ref="BR503" r:id="rId6" xr:uid="{00000000-0004-0000-0000-000005000000}"/>
    <hyperlink ref="BR497" r:id="rId7" xr:uid="{00000000-0004-0000-0000-000006000000}"/>
    <hyperlink ref="BR508" r:id="rId8" xr:uid="{00000000-0004-0000-0000-000007000000}"/>
    <hyperlink ref="BR509" r:id="rId9" xr:uid="{00000000-0004-0000-0000-000008000000}"/>
    <hyperlink ref="BR494" r:id="rId10" xr:uid="{00000000-0004-0000-0000-000009000000}"/>
    <hyperlink ref="BR495" r:id="rId11" xr:uid="{00000000-0004-0000-0000-00000A000000}"/>
    <hyperlink ref="BR498" r:id="rId12" xr:uid="{00000000-0004-0000-0000-00000B000000}"/>
    <hyperlink ref="BR496" r:id="rId13" xr:uid="{00000000-0004-0000-0000-00000C000000}"/>
    <hyperlink ref="BR493" r:id="rId14" xr:uid="{00000000-0004-0000-0000-00000D000000}"/>
    <hyperlink ref="BR500" r:id="rId15" xr:uid="{00000000-0004-0000-0000-00000E000000}"/>
    <hyperlink ref="BR502" r:id="rId16" xr:uid="{00000000-0004-0000-0000-00000F000000}"/>
    <hyperlink ref="BR507" r:id="rId17" xr:uid="{00000000-0004-0000-0000-000010000000}"/>
    <hyperlink ref="BR351" r:id="rId18" xr:uid="{00000000-0004-0000-0000-000011000000}"/>
    <hyperlink ref="BR499" r:id="rId19" xr:uid="{00000000-0004-0000-0000-000012000000}"/>
    <hyperlink ref="BR7" r:id="rId20" xr:uid="{00000000-0004-0000-0000-000013000000}"/>
    <hyperlink ref="BR10" r:id="rId21" xr:uid="{00000000-0004-0000-0000-000014000000}"/>
    <hyperlink ref="BR17" r:id="rId22" xr:uid="{00000000-0004-0000-0000-000015000000}"/>
    <hyperlink ref="BR9" r:id="rId23" xr:uid="{00000000-0004-0000-0000-000016000000}"/>
    <hyperlink ref="BR19" r:id="rId24" xr:uid="{00000000-0004-0000-0000-000017000000}"/>
    <hyperlink ref="BR20" r:id="rId25" xr:uid="{00000000-0004-0000-0000-000018000000}"/>
    <hyperlink ref="BR105" r:id="rId26" xr:uid="{00000000-0004-0000-0000-000019000000}"/>
    <hyperlink ref="BR115" r:id="rId27" xr:uid="{00000000-0004-0000-0000-00001A000000}"/>
    <hyperlink ref="BR116" r:id="rId28" xr:uid="{00000000-0004-0000-0000-00001B000000}"/>
    <hyperlink ref="BR21" r:id="rId29" xr:uid="{00000000-0004-0000-0000-00001C000000}"/>
    <hyperlink ref="BR15" r:id="rId30" xr:uid="{00000000-0004-0000-0000-00001D000000}"/>
    <hyperlink ref="BR29" r:id="rId31" xr:uid="{00000000-0004-0000-0000-00001E000000}"/>
    <hyperlink ref="BR30" r:id="rId32" xr:uid="{00000000-0004-0000-0000-00001F000000}"/>
    <hyperlink ref="BR95" r:id="rId33" xr:uid="{00000000-0004-0000-0000-000020000000}"/>
    <hyperlink ref="BR32" r:id="rId34" xr:uid="{00000000-0004-0000-0000-000021000000}"/>
    <hyperlink ref="BR58" r:id="rId35" xr:uid="{00000000-0004-0000-0000-000022000000}"/>
    <hyperlink ref="BR34" r:id="rId36" xr:uid="{00000000-0004-0000-0000-000023000000}"/>
    <hyperlink ref="BR36" r:id="rId37" xr:uid="{00000000-0004-0000-0000-000024000000}"/>
    <hyperlink ref="BR37" r:id="rId38" xr:uid="{00000000-0004-0000-0000-000025000000}"/>
    <hyperlink ref="BR48" r:id="rId39" xr:uid="{00000000-0004-0000-0000-000026000000}"/>
    <hyperlink ref="BR121" r:id="rId40" xr:uid="{00000000-0004-0000-0000-000027000000}"/>
    <hyperlink ref="BR103" r:id="rId41" xr:uid="{00000000-0004-0000-0000-000028000000}"/>
    <hyperlink ref="BR91" r:id="rId42" xr:uid="{00000000-0004-0000-0000-000029000000}"/>
    <hyperlink ref="BR57" r:id="rId43" xr:uid="{00000000-0004-0000-0000-00002A000000}"/>
    <hyperlink ref="BR41" r:id="rId44" xr:uid="{00000000-0004-0000-0000-00002B000000}"/>
    <hyperlink ref="BR39" r:id="rId45" xr:uid="{00000000-0004-0000-0000-00002C000000}"/>
    <hyperlink ref="BR43" r:id="rId46" xr:uid="{00000000-0004-0000-0000-00002D000000}"/>
    <hyperlink ref="BR59" r:id="rId47" xr:uid="{00000000-0004-0000-0000-00002E000000}"/>
    <hyperlink ref="BR60" r:id="rId48" xr:uid="{00000000-0004-0000-0000-00002F000000}"/>
    <hyperlink ref="BR62" r:id="rId49" location="_pp=0_463_116" xr:uid="{00000000-0004-0000-0000-000030000000}"/>
    <hyperlink ref="BR55" r:id="rId50" xr:uid="{00000000-0004-0000-0000-000031000000}"/>
    <hyperlink ref="BR135" r:id="rId51" xr:uid="{00000000-0004-0000-0000-000032000000}"/>
    <hyperlink ref="BR75" r:id="rId52" xr:uid="{00000000-0004-0000-0000-000033000000}"/>
    <hyperlink ref="BR61" r:id="rId53" xr:uid="{00000000-0004-0000-0000-000034000000}"/>
    <hyperlink ref="BR73" r:id="rId54" xr:uid="{00000000-0004-0000-0000-000035000000}"/>
    <hyperlink ref="BR74" r:id="rId55" xr:uid="{00000000-0004-0000-0000-000036000000}"/>
    <hyperlink ref="BR71" r:id="rId56" xr:uid="{00000000-0004-0000-0000-000037000000}"/>
    <hyperlink ref="BR52" r:id="rId57" xr:uid="{00000000-0004-0000-0000-000038000000}"/>
    <hyperlink ref="BR53" r:id="rId58" xr:uid="{00000000-0004-0000-0000-000039000000}"/>
    <hyperlink ref="BR100" r:id="rId59" xr:uid="{00000000-0004-0000-0000-00003A000000}"/>
    <hyperlink ref="BR51" r:id="rId60" xr:uid="{00000000-0004-0000-0000-00003B000000}"/>
    <hyperlink ref="BR118" r:id="rId61" xr:uid="{00000000-0004-0000-0000-00003C000000}"/>
    <hyperlink ref="BR119" r:id="rId62" xr:uid="{00000000-0004-0000-0000-00003D000000}"/>
    <hyperlink ref="BR66" r:id="rId63" xr:uid="{00000000-0004-0000-0000-00003E000000}"/>
    <hyperlink ref="BR67" r:id="rId64" xr:uid="{00000000-0004-0000-0000-00003F000000}"/>
    <hyperlink ref="BR96" r:id="rId65" xr:uid="{00000000-0004-0000-0000-000040000000}"/>
    <hyperlink ref="BR125" r:id="rId66" xr:uid="{00000000-0004-0000-0000-000041000000}"/>
    <hyperlink ref="BR126" r:id="rId67" xr:uid="{00000000-0004-0000-0000-000042000000}"/>
    <hyperlink ref="BR76" r:id="rId68" xr:uid="{00000000-0004-0000-0000-000043000000}"/>
    <hyperlink ref="BR89" r:id="rId69" xr:uid="{00000000-0004-0000-0000-000044000000}"/>
    <hyperlink ref="BR54" r:id="rId70" xr:uid="{00000000-0004-0000-0000-000045000000}"/>
    <hyperlink ref="BR82" r:id="rId71" xr:uid="{00000000-0004-0000-0000-000046000000}"/>
    <hyperlink ref="BR63" r:id="rId72" xr:uid="{00000000-0004-0000-0000-000047000000}"/>
    <hyperlink ref="BR84" r:id="rId73" xr:uid="{00000000-0004-0000-0000-000048000000}"/>
    <hyperlink ref="BR85" r:id="rId74" xr:uid="{00000000-0004-0000-0000-000049000000}"/>
    <hyperlink ref="BR90" r:id="rId75" xr:uid="{00000000-0004-0000-0000-00004A000000}"/>
    <hyperlink ref="BR98" r:id="rId76" xr:uid="{00000000-0004-0000-0000-00004B000000}"/>
    <hyperlink ref="BR99" r:id="rId77" xr:uid="{00000000-0004-0000-0000-00004C000000}"/>
    <hyperlink ref="BR111" r:id="rId78" xr:uid="{00000000-0004-0000-0000-00004D000000}"/>
    <hyperlink ref="BR101" r:id="rId79" xr:uid="{00000000-0004-0000-0000-00004E000000}"/>
    <hyperlink ref="BR78" r:id="rId80" xr:uid="{00000000-0004-0000-0000-00004F000000}"/>
    <hyperlink ref="BR127" r:id="rId81" xr:uid="{00000000-0004-0000-0000-000050000000}"/>
    <hyperlink ref="BR104" r:id="rId82" location="_pp=0_463_127" xr:uid="{00000000-0004-0000-0000-000051000000}"/>
    <hyperlink ref="BR132" r:id="rId83" xr:uid="{00000000-0004-0000-0000-000052000000}"/>
    <hyperlink ref="BR109" r:id="rId84" xr:uid="{00000000-0004-0000-0000-000053000000}"/>
    <hyperlink ref="BR117" r:id="rId85" xr:uid="{00000000-0004-0000-0000-000054000000}"/>
    <hyperlink ref="BR128" r:id="rId86" xr:uid="{00000000-0004-0000-0000-000055000000}"/>
    <hyperlink ref="BR107" r:id="rId87" xr:uid="{00000000-0004-0000-0000-000056000000}"/>
    <hyperlink ref="BR110" r:id="rId88" xr:uid="{00000000-0004-0000-0000-000057000000}"/>
    <hyperlink ref="BR93" r:id="rId89" xr:uid="{00000000-0004-0000-0000-000058000000}"/>
    <hyperlink ref="BR94" r:id="rId90" xr:uid="{00000000-0004-0000-0000-000059000000}"/>
    <hyperlink ref="BR112" r:id="rId91" xr:uid="{00000000-0004-0000-0000-00005A000000}"/>
    <hyperlink ref="BR129" r:id="rId92" xr:uid="{00000000-0004-0000-0000-00005B000000}"/>
    <hyperlink ref="BR130" r:id="rId93" xr:uid="{00000000-0004-0000-0000-00005C000000}"/>
    <hyperlink ref="BR114" r:id="rId94" xr:uid="{00000000-0004-0000-0000-00005D000000}"/>
    <hyperlink ref="BR158" r:id="rId95" xr:uid="{00000000-0004-0000-0000-00005E000000}"/>
    <hyperlink ref="BR133" r:id="rId96" xr:uid="{00000000-0004-0000-0000-00005F000000}"/>
    <hyperlink ref="BR136" r:id="rId97" xr:uid="{00000000-0004-0000-0000-000060000000}"/>
    <hyperlink ref="BR139" r:id="rId98" xr:uid="{00000000-0004-0000-0000-000061000000}"/>
    <hyperlink ref="BR160" r:id="rId99" xr:uid="{00000000-0004-0000-0000-000062000000}"/>
    <hyperlink ref="BR141" r:id="rId100" xr:uid="{00000000-0004-0000-0000-000063000000}"/>
    <hyperlink ref="BR142" r:id="rId101" xr:uid="{00000000-0004-0000-0000-000064000000}"/>
    <hyperlink ref="BR165" r:id="rId102" xr:uid="{00000000-0004-0000-0000-000065000000}"/>
    <hyperlink ref="BR138" r:id="rId103" xr:uid="{00000000-0004-0000-0000-000066000000}"/>
    <hyperlink ref="BR144" r:id="rId104" xr:uid="{00000000-0004-0000-0000-000067000000}"/>
    <hyperlink ref="BR167" r:id="rId105" xr:uid="{00000000-0004-0000-0000-000068000000}"/>
    <hyperlink ref="BR152" r:id="rId106" xr:uid="{00000000-0004-0000-0000-000069000000}"/>
    <hyperlink ref="BR147" r:id="rId107" xr:uid="{00000000-0004-0000-0000-00006A000000}"/>
    <hyperlink ref="BR145" r:id="rId108" xr:uid="{00000000-0004-0000-0000-00006B000000}"/>
    <hyperlink ref="BR155" r:id="rId109" xr:uid="{00000000-0004-0000-0000-00006C000000}"/>
    <hyperlink ref="BR172" r:id="rId110" xr:uid="{00000000-0004-0000-0000-00006D000000}"/>
    <hyperlink ref="BR143" r:id="rId111" xr:uid="{00000000-0004-0000-0000-00006E000000}"/>
    <hyperlink ref="BR149" r:id="rId112" xr:uid="{00000000-0004-0000-0000-00006F000000}"/>
    <hyperlink ref="BR150" r:id="rId113" xr:uid="{00000000-0004-0000-0000-000070000000}"/>
    <hyperlink ref="BR173" r:id="rId114" xr:uid="{00000000-0004-0000-0000-000071000000}"/>
    <hyperlink ref="BR154" r:id="rId115" xr:uid="{00000000-0004-0000-0000-000072000000}"/>
    <hyperlink ref="BR175" r:id="rId116" xr:uid="{00000000-0004-0000-0000-000073000000}"/>
    <hyperlink ref="BR203" r:id="rId117" xr:uid="{00000000-0004-0000-0000-000074000000}"/>
    <hyperlink ref="BR153" r:id="rId118" xr:uid="{00000000-0004-0000-0000-000075000000}"/>
    <hyperlink ref="BR163" r:id="rId119" xr:uid="{00000000-0004-0000-0000-000076000000}"/>
    <hyperlink ref="BR181" r:id="rId120" xr:uid="{00000000-0004-0000-0000-000077000000}"/>
    <hyperlink ref="BR170" r:id="rId121" xr:uid="{00000000-0004-0000-0000-000078000000}"/>
    <hyperlink ref="BR186" r:id="rId122" xr:uid="{00000000-0004-0000-0000-000079000000}"/>
    <hyperlink ref="BR202" r:id="rId123" xr:uid="{00000000-0004-0000-0000-00007A000000}"/>
    <hyperlink ref="BR189" r:id="rId124" xr:uid="{00000000-0004-0000-0000-00007B000000}"/>
    <hyperlink ref="BR182" r:id="rId125" xr:uid="{00000000-0004-0000-0000-00007C000000}"/>
    <hyperlink ref="BR234" r:id="rId126" xr:uid="{00000000-0004-0000-0000-00007D000000}"/>
    <hyperlink ref="BR193" r:id="rId127" xr:uid="{00000000-0004-0000-0000-00007E000000}"/>
    <hyperlink ref="BR194" r:id="rId128" xr:uid="{00000000-0004-0000-0000-00007F000000}"/>
    <hyperlink ref="BR195" r:id="rId129" xr:uid="{00000000-0004-0000-0000-000080000000}"/>
    <hyperlink ref="BR204" r:id="rId130" xr:uid="{00000000-0004-0000-0000-000081000000}"/>
    <hyperlink ref="BR217" r:id="rId131" xr:uid="{00000000-0004-0000-0000-000082000000}"/>
    <hyperlink ref="BR179" r:id="rId132" xr:uid="{00000000-0004-0000-0000-000083000000}"/>
    <hyperlink ref="BR237" r:id="rId133" xr:uid="{00000000-0004-0000-0000-000084000000}"/>
    <hyperlink ref="BR207" r:id="rId134" xr:uid="{00000000-0004-0000-0000-000085000000}"/>
    <hyperlink ref="BR208" r:id="rId135" xr:uid="{00000000-0004-0000-0000-000086000000}"/>
    <hyperlink ref="BR176" r:id="rId136" xr:uid="{00000000-0004-0000-0000-000087000000}"/>
    <hyperlink ref="BR241" r:id="rId137" xr:uid="{00000000-0004-0000-0000-000088000000}"/>
    <hyperlink ref="BR200" r:id="rId138" xr:uid="{00000000-0004-0000-0000-000089000000}"/>
    <hyperlink ref="BR236" r:id="rId139" xr:uid="{00000000-0004-0000-0000-00008A000000}"/>
    <hyperlink ref="BR214" r:id="rId140" xr:uid="{00000000-0004-0000-0000-00008B000000}"/>
    <hyperlink ref="BR212" r:id="rId141" xr:uid="{00000000-0004-0000-0000-00008C000000}"/>
    <hyperlink ref="BR201" r:id="rId142" xr:uid="{00000000-0004-0000-0000-00008D000000}"/>
    <hyperlink ref="BR220" r:id="rId143" xr:uid="{00000000-0004-0000-0000-00008E000000}"/>
    <hyperlink ref="BR222" r:id="rId144" xr:uid="{00000000-0004-0000-0000-00008F000000}"/>
    <hyperlink ref="BR213" r:id="rId145" xr:uid="{00000000-0004-0000-0000-000090000000}"/>
    <hyperlink ref="BR227" r:id="rId146" xr:uid="{00000000-0004-0000-0000-000091000000}"/>
    <hyperlink ref="BR228" r:id="rId147" xr:uid="{00000000-0004-0000-0000-000092000000}"/>
    <hyperlink ref="BR229" r:id="rId148" xr:uid="{00000000-0004-0000-0000-000093000000}"/>
    <hyperlink ref="BR218" r:id="rId149" xr:uid="{00000000-0004-0000-0000-000094000000}"/>
    <hyperlink ref="BR239" r:id="rId150" xr:uid="{00000000-0004-0000-0000-000095000000}"/>
    <hyperlink ref="BR246" r:id="rId151" xr:uid="{00000000-0004-0000-0000-000096000000}"/>
    <hyperlink ref="BR225" r:id="rId152" xr:uid="{00000000-0004-0000-0000-000097000000}"/>
    <hyperlink ref="BR221" r:id="rId153" xr:uid="{00000000-0004-0000-0000-000098000000}"/>
    <hyperlink ref="BR230" r:id="rId154" xr:uid="{00000000-0004-0000-0000-000099000000}"/>
    <hyperlink ref="BR216" r:id="rId155" xr:uid="{00000000-0004-0000-0000-00009A000000}"/>
    <hyperlink ref="BR205" r:id="rId156" xr:uid="{00000000-0004-0000-0000-00009B000000}"/>
    <hyperlink ref="BR243" r:id="rId157" xr:uid="{00000000-0004-0000-0000-00009C000000}"/>
    <hyperlink ref="BR235" r:id="rId158" xr:uid="{00000000-0004-0000-0000-00009D000000}"/>
    <hyperlink ref="BR263" r:id="rId159" xr:uid="{00000000-0004-0000-0000-00009E000000}"/>
    <hyperlink ref="BR233" r:id="rId160" xr:uid="{00000000-0004-0000-0000-00009F000000}"/>
    <hyperlink ref="BR259" r:id="rId161" xr:uid="{00000000-0004-0000-0000-0000A0000000}"/>
    <hyperlink ref="BR255" r:id="rId162" xr:uid="{00000000-0004-0000-0000-0000A1000000}"/>
    <hyperlink ref="BR240" r:id="rId163" xr:uid="{00000000-0004-0000-0000-0000A2000000}"/>
    <hyperlink ref="BR245" r:id="rId164" xr:uid="{00000000-0004-0000-0000-0000A3000000}"/>
    <hyperlink ref="BR250" r:id="rId165" xr:uid="{00000000-0004-0000-0000-0000A4000000}"/>
    <hyperlink ref="BR254" r:id="rId166" xr:uid="{00000000-0004-0000-0000-0000A5000000}"/>
    <hyperlink ref="BR268" r:id="rId167" xr:uid="{00000000-0004-0000-0000-0000A6000000}"/>
    <hyperlink ref="BR249" r:id="rId168" xr:uid="{00000000-0004-0000-0000-0000A7000000}"/>
    <hyperlink ref="BR253" r:id="rId169" xr:uid="{00000000-0004-0000-0000-0000A8000000}"/>
    <hyperlink ref="BR256" r:id="rId170" xr:uid="{00000000-0004-0000-0000-0000A9000000}"/>
    <hyperlink ref="BR266" r:id="rId171" xr:uid="{00000000-0004-0000-0000-0000AA000000}"/>
    <hyperlink ref="BR271" r:id="rId172" xr:uid="{00000000-0004-0000-0000-0000AB000000}"/>
    <hyperlink ref="BR267" r:id="rId173" xr:uid="{00000000-0004-0000-0000-0000AC000000}"/>
    <hyperlink ref="BR269" r:id="rId174" xr:uid="{00000000-0004-0000-0000-0000AD000000}"/>
    <hyperlink ref="BR258" r:id="rId175" xr:uid="{00000000-0004-0000-0000-0000AE000000}"/>
    <hyperlink ref="BR264" r:id="rId176" xr:uid="{00000000-0004-0000-0000-0000AF000000}"/>
    <hyperlink ref="BR262" r:id="rId177" xr:uid="{00000000-0004-0000-0000-0000B0000000}"/>
    <hyperlink ref="BR270" r:id="rId178" xr:uid="{00000000-0004-0000-0000-0000B1000000}"/>
    <hyperlink ref="BR276" r:id="rId179" xr:uid="{00000000-0004-0000-0000-0000B2000000}"/>
    <hyperlink ref="BR273" r:id="rId180" xr:uid="{00000000-0004-0000-0000-0000B3000000}"/>
    <hyperlink ref="BR274" r:id="rId181" xr:uid="{00000000-0004-0000-0000-0000B4000000}"/>
    <hyperlink ref="BR278" r:id="rId182" xr:uid="{00000000-0004-0000-0000-0000B5000000}"/>
    <hyperlink ref="BR275" r:id="rId183" xr:uid="{00000000-0004-0000-0000-0000B6000000}"/>
    <hyperlink ref="BR286" r:id="rId184" xr:uid="{00000000-0004-0000-0000-0000B7000000}"/>
    <hyperlink ref="BR280" r:id="rId185" xr:uid="{00000000-0004-0000-0000-0000B8000000}"/>
    <hyperlink ref="BR285" r:id="rId186" xr:uid="{00000000-0004-0000-0000-0000B9000000}"/>
    <hyperlink ref="BR293" r:id="rId187" xr:uid="{00000000-0004-0000-0000-0000BA000000}"/>
    <hyperlink ref="BR306" r:id="rId188" xr:uid="{00000000-0004-0000-0000-0000BB000000}"/>
    <hyperlink ref="BR305" r:id="rId189" xr:uid="{00000000-0004-0000-0000-0000BC000000}"/>
    <hyperlink ref="BR304" r:id="rId190" xr:uid="{00000000-0004-0000-0000-0000BD000000}"/>
    <hyperlink ref="BR314" r:id="rId191" xr:uid="{00000000-0004-0000-0000-0000BE000000}"/>
    <hyperlink ref="BR318" r:id="rId192" xr:uid="{00000000-0004-0000-0000-0000BF000000}"/>
    <hyperlink ref="BR317" r:id="rId193" xr:uid="{00000000-0004-0000-0000-0000C0000000}"/>
    <hyperlink ref="BR322" r:id="rId194" xr:uid="{00000000-0004-0000-0000-0000C1000000}"/>
    <hyperlink ref="BR323" r:id="rId195" xr:uid="{00000000-0004-0000-0000-0000C2000000}"/>
    <hyperlink ref="BR335" r:id="rId196" xr:uid="{00000000-0004-0000-0000-0000C3000000}"/>
    <hyperlink ref="BR492" r:id="rId197" xr:uid="{00000000-0004-0000-0000-0000C4000000}"/>
    <hyperlink ref="BR491" r:id="rId198" xr:uid="{00000000-0004-0000-0000-0000C5000000}"/>
    <hyperlink ref="BR338" r:id="rId199" xr:uid="{00000000-0004-0000-0000-0000C6000000}"/>
    <hyperlink ref="BR339" r:id="rId200" xr:uid="{00000000-0004-0000-0000-0000C7000000}"/>
    <hyperlink ref="BR340" r:id="rId201" xr:uid="{00000000-0004-0000-0000-0000C8000000}"/>
    <hyperlink ref="BR341" r:id="rId202" xr:uid="{00000000-0004-0000-0000-0000C9000000}"/>
    <hyperlink ref="BR343" r:id="rId203" xr:uid="{00000000-0004-0000-0000-0000CA000000}"/>
    <hyperlink ref="BR344" r:id="rId204" xr:uid="{00000000-0004-0000-0000-0000CB000000}"/>
    <hyperlink ref="BR346" r:id="rId205" xr:uid="{00000000-0004-0000-0000-0000CC000000}"/>
    <hyperlink ref="BR347" r:id="rId206" xr:uid="{00000000-0004-0000-0000-0000CD000000}"/>
    <hyperlink ref="BR348" r:id="rId207" xr:uid="{00000000-0004-0000-0000-0000CE000000}"/>
    <hyperlink ref="BR349" r:id="rId208" xr:uid="{00000000-0004-0000-0000-0000CF000000}"/>
    <hyperlink ref="BR350" r:id="rId209" xr:uid="{00000000-0004-0000-0000-0000D0000000}"/>
    <hyperlink ref="BR490" r:id="rId210" xr:uid="{00000000-0004-0000-0000-0000D1000000}"/>
    <hyperlink ref="BR328" r:id="rId211" xr:uid="{00000000-0004-0000-0000-0000D2000000}"/>
    <hyperlink ref="BR238" r:id="rId212" xr:uid="{00000000-0004-0000-0000-0000D3000000}"/>
    <hyperlink ref="BR327" r:id="rId213" xr:uid="{00000000-0004-0000-0000-0000D4000000}"/>
    <hyperlink ref="BR4" r:id="rId214" xr:uid="{00000000-0004-0000-0000-0000D5000000}"/>
    <hyperlink ref="BR5" r:id="rId215" xr:uid="{00000000-0004-0000-0000-0000D6000000}"/>
    <hyperlink ref="BR6" r:id="rId216" xr:uid="{00000000-0004-0000-0000-0000D7000000}"/>
    <hyperlink ref="BR8" r:id="rId217" xr:uid="{00000000-0004-0000-0000-0000D8000000}"/>
    <hyperlink ref="BR11" r:id="rId218" xr:uid="{00000000-0004-0000-0000-0000D9000000}"/>
    <hyperlink ref="BR16" r:id="rId219" xr:uid="{00000000-0004-0000-0000-0000DA000000}"/>
    <hyperlink ref="BR18" r:id="rId220" xr:uid="{00000000-0004-0000-0000-0000DB000000}"/>
    <hyperlink ref="BR22" r:id="rId221" xr:uid="{00000000-0004-0000-0000-0000DC000000}"/>
    <hyperlink ref="BR23" r:id="rId222" location="_jcp=3_253" xr:uid="{00000000-0004-0000-0000-0000DD000000}"/>
    <hyperlink ref="BR24" r:id="rId223" xr:uid="{00000000-0004-0000-0000-0000DE000000}"/>
    <hyperlink ref="BR25" r:id="rId224" xr:uid="{00000000-0004-0000-0000-0000DF000000}"/>
    <hyperlink ref="BR26" r:id="rId225" xr:uid="{00000000-0004-0000-0000-0000E0000000}"/>
    <hyperlink ref="BR27" r:id="rId226" xr:uid="{00000000-0004-0000-0000-0000E1000000}"/>
    <hyperlink ref="BR28" r:id="rId227" xr:uid="{00000000-0004-0000-0000-0000E2000000}"/>
    <hyperlink ref="BR31" r:id="rId228" xr:uid="{00000000-0004-0000-0000-0000E3000000}"/>
    <hyperlink ref="BR35" r:id="rId229" xr:uid="{00000000-0004-0000-0000-0000E4000000}"/>
    <hyperlink ref="BR38" r:id="rId230" xr:uid="{00000000-0004-0000-0000-0000E5000000}"/>
    <hyperlink ref="BR40" r:id="rId231" xr:uid="{00000000-0004-0000-0000-0000E6000000}"/>
    <hyperlink ref="BR42" r:id="rId232" xr:uid="{00000000-0004-0000-0000-0000E7000000}"/>
    <hyperlink ref="BR44" r:id="rId233" xr:uid="{00000000-0004-0000-0000-0000E8000000}"/>
    <hyperlink ref="BR45" r:id="rId234" xr:uid="{00000000-0004-0000-0000-0000E9000000}"/>
    <hyperlink ref="BR46" r:id="rId235" xr:uid="{00000000-0004-0000-0000-0000EA000000}"/>
    <hyperlink ref="BR47" r:id="rId236" xr:uid="{00000000-0004-0000-0000-0000EB000000}"/>
    <hyperlink ref="BR49" r:id="rId237" xr:uid="{00000000-0004-0000-0000-0000EC000000}"/>
    <hyperlink ref="BR56" r:id="rId238" xr:uid="{00000000-0004-0000-0000-0000ED000000}"/>
    <hyperlink ref="BR64" r:id="rId239" xr:uid="{00000000-0004-0000-0000-0000EE000000}"/>
    <hyperlink ref="BR65" r:id="rId240" location="_pp=0_463_261" xr:uid="{00000000-0004-0000-0000-0000EF000000}"/>
    <hyperlink ref="BR69" r:id="rId241" xr:uid="{00000000-0004-0000-0000-0000F0000000}"/>
    <hyperlink ref="BR70" r:id="rId242" location="_pp=2_467" xr:uid="{00000000-0004-0000-0000-0000F1000000}"/>
    <hyperlink ref="BR72" r:id="rId243" xr:uid="{00000000-0004-0000-0000-0000F2000000}"/>
    <hyperlink ref="BR77" r:id="rId244" location="_pp=0_463_261" xr:uid="{00000000-0004-0000-0000-0000F3000000}"/>
    <hyperlink ref="BR79" r:id="rId245" xr:uid="{00000000-0004-0000-0000-0000F4000000}"/>
    <hyperlink ref="BR80" r:id="rId246" xr:uid="{00000000-0004-0000-0000-0000F5000000}"/>
    <hyperlink ref="BR92" r:id="rId247" xr:uid="{00000000-0004-0000-0000-0000F6000000}"/>
    <hyperlink ref="BR122" r:id="rId248" xr:uid="{00000000-0004-0000-0000-0000F7000000}"/>
    <hyperlink ref="BR124" r:id="rId249" xr:uid="{00000000-0004-0000-0000-0000F8000000}"/>
    <hyperlink ref="BR131" r:id="rId250" xr:uid="{00000000-0004-0000-0000-0000F9000000}"/>
    <hyperlink ref="BR134" r:id="rId251" xr:uid="{00000000-0004-0000-0000-0000FA000000}"/>
    <hyperlink ref="BR137" r:id="rId252" xr:uid="{00000000-0004-0000-0000-0000FB000000}"/>
    <hyperlink ref="BR140" r:id="rId253" xr:uid="{00000000-0004-0000-0000-0000FC000000}"/>
    <hyperlink ref="BR148" r:id="rId254" xr:uid="{00000000-0004-0000-0000-0000FD000000}"/>
    <hyperlink ref="BR151" r:id="rId255" xr:uid="{00000000-0004-0000-0000-0000FE000000}"/>
    <hyperlink ref="BR161" r:id="rId256" xr:uid="{00000000-0004-0000-0000-0000FF000000}"/>
    <hyperlink ref="BR162" r:id="rId257" xr:uid="{00000000-0004-0000-0000-000000010000}"/>
    <hyperlink ref="BR171" r:id="rId258" xr:uid="{00000000-0004-0000-0000-000001010000}"/>
    <hyperlink ref="BR174" r:id="rId259" xr:uid="{00000000-0004-0000-0000-000002010000}"/>
    <hyperlink ref="BR178" r:id="rId260" xr:uid="{00000000-0004-0000-0000-000003010000}"/>
    <hyperlink ref="BR184" r:id="rId261" xr:uid="{00000000-0004-0000-0000-000004010000}"/>
    <hyperlink ref="BR188" r:id="rId262" xr:uid="{00000000-0004-0000-0000-000005010000}"/>
    <hyperlink ref="BR192" r:id="rId263" xr:uid="{00000000-0004-0000-0000-000006010000}"/>
    <hyperlink ref="BR196" r:id="rId264" xr:uid="{00000000-0004-0000-0000-000007010000}"/>
    <hyperlink ref="BR197" r:id="rId265" xr:uid="{00000000-0004-0000-0000-000008010000}"/>
    <hyperlink ref="BR209" r:id="rId266" xr:uid="{00000000-0004-0000-0000-000009010000}"/>
    <hyperlink ref="BR210" r:id="rId267" xr:uid="{00000000-0004-0000-0000-00000A010000}"/>
    <hyperlink ref="BR211" r:id="rId268" xr:uid="{00000000-0004-0000-0000-00000B010000}"/>
    <hyperlink ref="BR223" r:id="rId269" xr:uid="{00000000-0004-0000-0000-00000C010000}"/>
    <hyperlink ref="BR226" r:id="rId270" xr:uid="{00000000-0004-0000-0000-00000D010000}"/>
    <hyperlink ref="BR231" r:id="rId271" xr:uid="{00000000-0004-0000-0000-00000E010000}"/>
    <hyperlink ref="BR242" r:id="rId272" xr:uid="{00000000-0004-0000-0000-00000F010000}"/>
    <hyperlink ref="BR244" r:id="rId273" xr:uid="{00000000-0004-0000-0000-000010010000}"/>
    <hyperlink ref="BR247" r:id="rId274" xr:uid="{00000000-0004-0000-0000-000011010000}"/>
    <hyperlink ref="BR248" r:id="rId275" xr:uid="{00000000-0004-0000-0000-000012010000}"/>
    <hyperlink ref="BR260" r:id="rId276" xr:uid="{00000000-0004-0000-0000-000013010000}"/>
    <hyperlink ref="BR265" r:id="rId277" xr:uid="{00000000-0004-0000-0000-000014010000}"/>
    <hyperlink ref="BR277" r:id="rId278" xr:uid="{00000000-0004-0000-0000-000015010000}"/>
    <hyperlink ref="BR279" r:id="rId279" xr:uid="{00000000-0004-0000-0000-000016010000}"/>
    <hyperlink ref="BR283" r:id="rId280" xr:uid="{00000000-0004-0000-0000-000017010000}"/>
    <hyperlink ref="BR284" r:id="rId281" xr:uid="{00000000-0004-0000-0000-000018010000}"/>
    <hyperlink ref="BR287" r:id="rId282" xr:uid="{00000000-0004-0000-0000-000019010000}"/>
    <hyperlink ref="BR290" r:id="rId283" xr:uid="{00000000-0004-0000-0000-00001A010000}"/>
    <hyperlink ref="BR292" r:id="rId284" xr:uid="{00000000-0004-0000-0000-00001B010000}"/>
    <hyperlink ref="BR291" r:id="rId285" xr:uid="{00000000-0004-0000-0000-00001C010000}"/>
    <hyperlink ref="BR297" r:id="rId286" xr:uid="{00000000-0004-0000-0000-00001D010000}"/>
    <hyperlink ref="BR298" r:id="rId287" xr:uid="{00000000-0004-0000-0000-00001E010000}"/>
    <hyperlink ref="BR300" r:id="rId288" xr:uid="{00000000-0004-0000-0000-00001F010000}"/>
    <hyperlink ref="BR301" r:id="rId289" xr:uid="{00000000-0004-0000-0000-000020010000}"/>
    <hyperlink ref="BR302" r:id="rId290" xr:uid="{00000000-0004-0000-0000-000021010000}"/>
    <hyperlink ref="BR307" r:id="rId291" xr:uid="{00000000-0004-0000-0000-000022010000}"/>
    <hyperlink ref="BR308" r:id="rId292" xr:uid="{00000000-0004-0000-0000-000023010000}"/>
    <hyperlink ref="BR310" r:id="rId293" xr:uid="{00000000-0004-0000-0000-000024010000}"/>
    <hyperlink ref="BR311" r:id="rId294" xr:uid="{00000000-0004-0000-0000-000025010000}"/>
    <hyperlink ref="BR312" r:id="rId295" xr:uid="{00000000-0004-0000-0000-000026010000}"/>
    <hyperlink ref="BR315" r:id="rId296" xr:uid="{00000000-0004-0000-0000-000027010000}"/>
    <hyperlink ref="BR316" r:id="rId297" xr:uid="{00000000-0004-0000-0000-000028010000}"/>
    <hyperlink ref="BR319" r:id="rId298" xr:uid="{00000000-0004-0000-0000-000029010000}"/>
    <hyperlink ref="BR320" r:id="rId299" xr:uid="{00000000-0004-0000-0000-00002A010000}"/>
    <hyperlink ref="BR324" r:id="rId300" xr:uid="{00000000-0004-0000-0000-00002B010000}"/>
    <hyperlink ref="BR325" r:id="rId301" xr:uid="{00000000-0004-0000-0000-00002C010000}"/>
    <hyperlink ref="BR326" r:id="rId302" xr:uid="{00000000-0004-0000-0000-00002D010000}"/>
    <hyperlink ref="BR329" r:id="rId303" xr:uid="{00000000-0004-0000-0000-00002E010000}"/>
    <hyperlink ref="BR334" r:id="rId304" xr:uid="{00000000-0004-0000-0000-00002F010000}"/>
    <hyperlink ref="BR336" r:id="rId305" xr:uid="{00000000-0004-0000-0000-000030010000}"/>
    <hyperlink ref="BR337" r:id="rId306" xr:uid="{00000000-0004-0000-0000-000031010000}"/>
    <hyperlink ref="BR361" r:id="rId307" xr:uid="{00000000-0004-0000-0000-000032010000}"/>
    <hyperlink ref="BR369" r:id="rId308" xr:uid="{00000000-0004-0000-0000-000033010000}"/>
    <hyperlink ref="BR399" r:id="rId309" xr:uid="{00000000-0004-0000-0000-000034010000}"/>
    <hyperlink ref="BR395" r:id="rId310" xr:uid="{00000000-0004-0000-0000-000035010000}"/>
    <hyperlink ref="BR359" r:id="rId311" xr:uid="{00000000-0004-0000-0000-000036010000}"/>
    <hyperlink ref="BR383" r:id="rId312" xr:uid="{00000000-0004-0000-0000-000037010000}"/>
    <hyperlink ref="BR362" r:id="rId313" xr:uid="{00000000-0004-0000-0000-000038010000}"/>
    <hyperlink ref="BR367" r:id="rId314" xr:uid="{00000000-0004-0000-0000-000039010000}"/>
    <hyperlink ref="BR360" r:id="rId315" xr:uid="{00000000-0004-0000-0000-00003A010000}"/>
    <hyperlink ref="BR365" r:id="rId316" xr:uid="{00000000-0004-0000-0000-00003B010000}"/>
    <hyperlink ref="BR368" r:id="rId317" xr:uid="{00000000-0004-0000-0000-00003C010000}"/>
    <hyperlink ref="BR357" r:id="rId318" xr:uid="{00000000-0004-0000-0000-00003D010000}"/>
    <hyperlink ref="BR370" r:id="rId319" xr:uid="{00000000-0004-0000-0000-00003E010000}"/>
    <hyperlink ref="BR371" r:id="rId320" xr:uid="{00000000-0004-0000-0000-00003F010000}"/>
    <hyperlink ref="BR384" r:id="rId321" xr:uid="{00000000-0004-0000-0000-000040010000}"/>
    <hyperlink ref="BR376" r:id="rId322" xr:uid="{00000000-0004-0000-0000-000041010000}"/>
    <hyperlink ref="BR393" r:id="rId323" xr:uid="{00000000-0004-0000-0000-000042010000}"/>
    <hyperlink ref="BR366" r:id="rId324" xr:uid="{00000000-0004-0000-0000-000043010000}"/>
    <hyperlink ref="BR354" r:id="rId325" xr:uid="{00000000-0004-0000-0000-000044010000}"/>
    <hyperlink ref="BR363" r:id="rId326" xr:uid="{00000000-0004-0000-0000-000045010000}"/>
    <hyperlink ref="BR389" r:id="rId327" xr:uid="{00000000-0004-0000-0000-000046010000}"/>
    <hyperlink ref="BR390" r:id="rId328" xr:uid="{00000000-0004-0000-0000-000047010000}"/>
    <hyperlink ref="BR358" r:id="rId329" xr:uid="{00000000-0004-0000-0000-000048010000}"/>
    <hyperlink ref="BR377" r:id="rId330" xr:uid="{00000000-0004-0000-0000-000049010000}"/>
    <hyperlink ref="BR394" r:id="rId331" xr:uid="{00000000-0004-0000-0000-00004A010000}"/>
    <hyperlink ref="BR364" r:id="rId332" xr:uid="{00000000-0004-0000-0000-00004B010000}"/>
    <hyperlink ref="BR379" r:id="rId333" xr:uid="{00000000-0004-0000-0000-00004C010000}"/>
    <hyperlink ref="BR356" r:id="rId334" xr:uid="{00000000-0004-0000-0000-00004D010000}"/>
    <hyperlink ref="BR375" r:id="rId335" xr:uid="{00000000-0004-0000-0000-00004E010000}"/>
    <hyperlink ref="BR355" r:id="rId336" xr:uid="{00000000-0004-0000-0000-00004F010000}"/>
    <hyperlink ref="BR372" r:id="rId337" xr:uid="{00000000-0004-0000-0000-000050010000}"/>
    <hyperlink ref="BR391" r:id="rId338" xr:uid="{00000000-0004-0000-0000-000051010000}"/>
    <hyperlink ref="BR373" r:id="rId339" xr:uid="{00000000-0004-0000-0000-000052010000}"/>
    <hyperlink ref="BR392" r:id="rId340" xr:uid="{00000000-0004-0000-0000-000053010000}"/>
    <hyperlink ref="BR374" r:id="rId341" xr:uid="{00000000-0004-0000-0000-000054010000}"/>
    <hyperlink ref="BR382" r:id="rId342" xr:uid="{00000000-0004-0000-0000-000055010000}"/>
    <hyperlink ref="BR397" r:id="rId343" xr:uid="{00000000-0004-0000-0000-000056010000}"/>
    <hyperlink ref="BR398" r:id="rId344" xr:uid="{00000000-0004-0000-0000-000057010000}"/>
    <hyperlink ref="BR380" r:id="rId345" xr:uid="{00000000-0004-0000-0000-000058010000}"/>
    <hyperlink ref="BR396" r:id="rId346" xr:uid="{00000000-0004-0000-0000-000059010000}"/>
    <hyperlink ref="BR476" r:id="rId347" xr:uid="{00000000-0004-0000-0000-00005A010000}"/>
    <hyperlink ref="BR477" r:id="rId348" xr:uid="{00000000-0004-0000-0000-00005B010000}"/>
    <hyperlink ref="BR388" r:id="rId349" xr:uid="{00000000-0004-0000-0000-00005C010000}"/>
    <hyperlink ref="BR400" r:id="rId350" xr:uid="{00000000-0004-0000-0000-00005D010000}"/>
    <hyperlink ref="BR386" r:id="rId351" xr:uid="{00000000-0004-0000-0000-00005E010000}"/>
    <hyperlink ref="BR483" r:id="rId352" xr:uid="{00000000-0004-0000-0000-00005F010000}"/>
    <hyperlink ref="BR467" r:id="rId353" xr:uid="{00000000-0004-0000-0000-000060010000}"/>
    <hyperlink ref="BR485" r:id="rId354" xr:uid="{00000000-0004-0000-0000-000061010000}"/>
    <hyperlink ref="BR465" r:id="rId355" xr:uid="{00000000-0004-0000-0000-000062010000}"/>
    <hyperlink ref="BR474" r:id="rId356" xr:uid="{00000000-0004-0000-0000-000063010000}"/>
    <hyperlink ref="BR432" r:id="rId357" xr:uid="{00000000-0004-0000-0000-000064010000}"/>
    <hyperlink ref="BR468" r:id="rId358" xr:uid="{00000000-0004-0000-0000-000065010000}"/>
    <hyperlink ref="BR387" r:id="rId359" xr:uid="{00000000-0004-0000-0000-000066010000}"/>
    <hyperlink ref="BR473" r:id="rId360" xr:uid="{00000000-0004-0000-0000-000067010000}"/>
    <hyperlink ref="BR433" r:id="rId361" xr:uid="{00000000-0004-0000-0000-000068010000}"/>
    <hyperlink ref="BR403" r:id="rId362" xr:uid="{00000000-0004-0000-0000-000069010000}"/>
    <hyperlink ref="BR471" r:id="rId363" xr:uid="{00000000-0004-0000-0000-00006A010000}"/>
    <hyperlink ref="BR415" r:id="rId364" xr:uid="{00000000-0004-0000-0000-00006B010000}"/>
    <hyperlink ref="BR385" r:id="rId365" xr:uid="{00000000-0004-0000-0000-00006C010000}"/>
    <hyperlink ref="BR416" r:id="rId366" xr:uid="{00000000-0004-0000-0000-00006D010000}"/>
    <hyperlink ref="BR412" r:id="rId367" xr:uid="{00000000-0004-0000-0000-00006E010000}"/>
    <hyperlink ref="BR409" r:id="rId368" xr:uid="{00000000-0004-0000-0000-00006F010000}"/>
    <hyperlink ref="BR405" r:id="rId369" xr:uid="{00000000-0004-0000-0000-000070010000}"/>
    <hyperlink ref="BR406" r:id="rId370" xr:uid="{00000000-0004-0000-0000-000071010000}"/>
    <hyperlink ref="BR417" r:id="rId371" xr:uid="{00000000-0004-0000-0000-000072010000}"/>
    <hyperlink ref="BR429" r:id="rId372" xr:uid="{00000000-0004-0000-0000-000073010000}"/>
    <hyperlink ref="BR414" r:id="rId373" xr:uid="{00000000-0004-0000-0000-000074010000}"/>
    <hyperlink ref="BR469" r:id="rId374" xr:uid="{00000000-0004-0000-0000-000075010000}"/>
    <hyperlink ref="BR470" r:id="rId375" xr:uid="{00000000-0004-0000-0000-000076010000}"/>
    <hyperlink ref="BR425" r:id="rId376" xr:uid="{00000000-0004-0000-0000-000077010000}"/>
    <hyperlink ref="BR420" r:id="rId377" xr:uid="{00000000-0004-0000-0000-000078010000}"/>
    <hyperlink ref="BR421" r:id="rId378" xr:uid="{00000000-0004-0000-0000-000079010000}"/>
    <hyperlink ref="BR472" r:id="rId379" xr:uid="{00000000-0004-0000-0000-00007A010000}"/>
    <hyperlink ref="BR466" r:id="rId380" xr:uid="{00000000-0004-0000-0000-00007B010000}"/>
    <hyperlink ref="BR411" r:id="rId381" xr:uid="{00000000-0004-0000-0000-00007C010000}"/>
    <hyperlink ref="BR423" r:id="rId382" xr:uid="{00000000-0004-0000-0000-00007D010000}"/>
    <hyperlink ref="BR427" r:id="rId383" xr:uid="{00000000-0004-0000-0000-00007E010000}"/>
    <hyperlink ref="BR431" r:id="rId384" xr:uid="{00000000-0004-0000-0000-00007F010000}"/>
    <hyperlink ref="BR418" r:id="rId385" xr:uid="{00000000-0004-0000-0000-000080010000}"/>
    <hyperlink ref="BR419" r:id="rId386" xr:uid="{00000000-0004-0000-0000-000081010000}"/>
    <hyperlink ref="BR410" r:id="rId387" xr:uid="{00000000-0004-0000-0000-000082010000}"/>
    <hyperlink ref="BR413" r:id="rId388" xr:uid="{00000000-0004-0000-0000-000083010000}"/>
    <hyperlink ref="BR407" r:id="rId389" xr:uid="{00000000-0004-0000-0000-000084010000}"/>
    <hyperlink ref="BR408" r:id="rId390" xr:uid="{00000000-0004-0000-0000-000085010000}"/>
    <hyperlink ref="BR430" r:id="rId391" xr:uid="{00000000-0004-0000-0000-000086010000}"/>
    <hyperlink ref="BR478" r:id="rId392" xr:uid="{00000000-0004-0000-0000-000087010000}"/>
    <hyperlink ref="BS478" r:id="rId393" xr:uid="{00000000-0004-0000-0000-000088010000}"/>
    <hyperlink ref="BR489" r:id="rId394" xr:uid="{00000000-0004-0000-0000-000089010000}"/>
    <hyperlink ref="BR402" r:id="rId395" xr:uid="{00000000-0004-0000-0000-00008A010000}"/>
    <hyperlink ref="BR488" r:id="rId396" xr:uid="{00000000-0004-0000-0000-00008B010000}"/>
    <hyperlink ref="BR404" r:id="rId397" xr:uid="{00000000-0004-0000-0000-00008C010000}"/>
    <hyperlink ref="BR401" r:id="rId398" xr:uid="{00000000-0004-0000-0000-00008D010000}"/>
    <hyperlink ref="BR422" r:id="rId399" xr:uid="{00000000-0004-0000-0000-00008E010000}"/>
    <hyperlink ref="BR424" r:id="rId400" xr:uid="{00000000-0004-0000-0000-00008F010000}"/>
    <hyperlink ref="BR426" r:id="rId401" xr:uid="{00000000-0004-0000-0000-000090010000}"/>
    <hyperlink ref="BR428" r:id="rId402" xr:uid="{00000000-0004-0000-0000-000091010000}"/>
    <hyperlink ref="BR479" r:id="rId403" xr:uid="{00000000-0004-0000-0000-000092010000}"/>
    <hyperlink ref="BR475" r:id="rId404" xr:uid="{00000000-0004-0000-0000-000093010000}"/>
    <hyperlink ref="BR378" r:id="rId405" xr:uid="{00000000-0004-0000-0000-000094010000}"/>
    <hyperlink ref="BR331" r:id="rId406" xr:uid="{00000000-0004-0000-0000-000095010000}"/>
    <hyperlink ref="BR487" r:id="rId407" xr:uid="{00000000-0004-0000-0000-000096010000}"/>
    <hyperlink ref="BR484" r:id="rId408" xr:uid="{00000000-0004-0000-0000-000097010000}"/>
    <hyperlink ref="BR486" r:id="rId409" xr:uid="{00000000-0004-0000-0000-000098010000}"/>
    <hyperlink ref="BR333" r:id="rId410" xr:uid="{00000000-0004-0000-0000-000099010000}"/>
    <hyperlink ref="BR14" r:id="rId411" xr:uid="{9BABA6E1-8D1A-44C3-99D9-A6260190DB42}"/>
    <hyperlink ref="BR13" r:id="rId412" xr:uid="{695F855A-D905-4B08-BDF0-7FBAC9369AE3}"/>
    <hyperlink ref="BR33" r:id="rId413" xr:uid="{21C383B0-8F5B-463C-9947-6F5472B0F09F}"/>
    <hyperlink ref="BR481" r:id="rId414" xr:uid="{5ADAB4E8-E69C-41C4-AFD4-3455352772C4}"/>
    <hyperlink ref="BR106" r:id="rId415" xr:uid="{1A5C9882-C368-404A-808F-82FA288FB818}"/>
    <hyperlink ref="BR88" r:id="rId416" xr:uid="{01D39033-3ADD-426A-BE58-D9B005BB217E}"/>
    <hyperlink ref="BR102" r:id="rId417" xr:uid="{9927AEA1-CC45-4521-A979-6F23DDC7B899}"/>
    <hyperlink ref="BR108" r:id="rId418" xr:uid="{A57C4EEA-5015-4A5D-985F-A55D5735232F}"/>
    <hyperlink ref="BR97" r:id="rId419" xr:uid="{08DF49EC-F3D9-4A70-9395-B86964484F24}"/>
    <hyperlink ref="BR113" r:id="rId420" xr:uid="{77392524-057E-497F-AEAF-68AFA71ACF59}"/>
    <hyperlink ref="BR164" r:id="rId421" xr:uid="{20E5F674-3AA2-444C-8015-713BEF4DD70A}"/>
    <hyperlink ref="BR146" r:id="rId422" xr:uid="{8B18C601-8A7A-438D-A180-4C2A6C575691}"/>
    <hyperlink ref="BR156" r:id="rId423" xr:uid="{C8C76806-627E-41F2-8E1C-4DCF0B310639}"/>
    <hyperlink ref="BR157" r:id="rId424" xr:uid="{EF789E7F-44ED-41F7-A1AE-B8C037F891A1}"/>
    <hyperlink ref="BR177" r:id="rId425" xr:uid="{0162336A-EE20-404E-80F6-3A2904711B65}"/>
    <hyperlink ref="BR206" r:id="rId426" xr:uid="{210E9A6D-E3F1-435E-A704-1293D27098C2}"/>
    <hyperlink ref="BR183" r:id="rId427" xr:uid="{7EE2F8FE-C949-48BD-B375-28893172519F}"/>
    <hyperlink ref="BR224" r:id="rId428" xr:uid="{A7A30C18-619F-4017-91DA-14218EE456E4}"/>
    <hyperlink ref="BR187" r:id="rId429" xr:uid="{76D2E223-1ACA-461C-8F7C-B1A79A8E46BC}"/>
    <hyperlink ref="BR185" r:id="rId430" xr:uid="{9F22059E-42F2-4B21-911A-E671C2A90666}"/>
    <hyperlink ref="BR180" r:id="rId431" xr:uid="{4472D25D-214B-4329-9B4B-595277BBC326}"/>
    <hyperlink ref="BR199" r:id="rId432" xr:uid="{87261C89-D54A-471C-B77E-43B5D9A3BB57}"/>
    <hyperlink ref="BR191" r:id="rId433" xr:uid="{359CE0DF-A2E8-433F-8F9D-436397541800}"/>
    <hyperlink ref="BR190" r:id="rId434" xr:uid="{FA118D4D-9D9C-4763-A92C-8BEF2ECFDE55}"/>
    <hyperlink ref="BR12" r:id="rId435" xr:uid="{FAE75BE8-8A7F-4B65-A9C6-69097960C87F}"/>
    <hyperlink ref="BR219" r:id="rId436" xr:uid="{E18374DE-E964-406D-93D2-A44F4A25889A}"/>
    <hyperlink ref="BR232" r:id="rId437" xr:uid="{3E62AD09-3D3B-4896-965C-BA3D785DBF04}"/>
    <hyperlink ref="BR252" r:id="rId438" xr:uid="{12BFD5C9-DD86-4F5A-BFBE-1B832DFEC346}"/>
    <hyperlink ref="BR281" r:id="rId439" xr:uid="{E6BE1EAB-E789-4696-BE7D-B86AC3DE1FBF}"/>
    <hyperlink ref="BR288" r:id="rId440" xr:uid="{444FA859-229F-42E7-B288-C60163E9FD77}"/>
    <hyperlink ref="BR295" r:id="rId441" xr:uid="{BCD39FD0-500C-41F8-8FEB-4CDBA0291654}"/>
    <hyperlink ref="BR296" r:id="rId442" xr:uid="{06217738-2C1F-4FB2-8BDE-C93044C422DC}"/>
    <hyperlink ref="BR299" r:id="rId443" xr:uid="{CFD34BB7-6021-4833-ACA2-34EBF505A7C7}"/>
    <hyperlink ref="BR330" r:id="rId444" xr:uid="{81D5451A-3C7F-4248-82F3-AF6049C8155B}"/>
    <hyperlink ref="BR345" r:id="rId445" xr:uid="{0FA08C78-237A-4586-BE04-2F33E03B8808}"/>
    <hyperlink ref="BR352" r:id="rId446" xr:uid="{3154F943-801D-41B8-971C-21719E45F41D}"/>
    <hyperlink ref="BR353" r:id="rId447" xr:uid="{FAB1AB5E-E2F3-48AC-BBC9-415C9CA33EB9}"/>
    <hyperlink ref="BR381" r:id="rId448" xr:uid="{DCC99047-8252-4F4F-86FD-3924488A56C9}"/>
    <hyperlink ref="BR50" r:id="rId449" xr:uid="{0B041D02-140E-40A4-9995-4E4144FE694F}"/>
    <hyperlink ref="BR86" r:id="rId450" xr:uid="{4BD77A30-75FD-4F41-B7BF-8C8A97B46CBD}"/>
    <hyperlink ref="BR87" r:id="rId451" xr:uid="{0275FBDA-C7E8-4A96-83AA-664939CC62FB}"/>
    <hyperlink ref="BR68" r:id="rId452" xr:uid="{75CFC54E-2FEF-4922-827F-3A1751025B4E}"/>
    <hyperlink ref="BR282" r:id="rId453" xr:uid="{3D3F5E91-BC6E-4B81-84E9-8513AADA6EAC}"/>
    <hyperlink ref="BR272" r:id="rId454" xr:uid="{BFF19AD7-464C-4622-8774-BB487142408A}"/>
    <hyperlink ref="BR261" r:id="rId455" xr:uid="{23C39D90-B9E4-4EE7-8570-13E62CDABE4A}"/>
    <hyperlink ref="BR480" r:id="rId456" xr:uid="{E6EF5351-98ED-4210-A52B-4A08FE2F1910}"/>
    <hyperlink ref="BR482" r:id="rId457" xr:uid="{22F4CDE2-7932-44FC-B1FA-463EFDC0ADD6}"/>
    <hyperlink ref="BR615" r:id="rId458" xr:uid="{C98A1D54-8954-4527-B165-DD883D31E819}"/>
    <hyperlink ref="BR332" r:id="rId459" xr:uid="{B4DD81F1-467D-40CE-84C2-84E7A9718F41}"/>
    <hyperlink ref="BR313" r:id="rId460" xr:uid="{C69DE1C2-5A4B-4635-B557-C9C458552408}"/>
    <hyperlink ref="BR309" r:id="rId461" xr:uid="{51A6CC2F-6353-4675-B1D6-20F45CD5A72C}"/>
    <hyperlink ref="BR321" r:id="rId462" xr:uid="{83BF3855-709E-41AB-B12F-7E74E6B1C8B4}"/>
    <hyperlink ref="BR198" r:id="rId463" xr:uid="{1D2AEB73-79D7-42D8-B8A2-4411A3E3A4A9}"/>
    <hyperlink ref="BR83" r:id="rId464" xr:uid="{146DA248-3634-455C-947D-8EE75C0E4A2A}"/>
    <hyperlink ref="BR251" r:id="rId465" xr:uid="{1CFBEBB4-12AD-4A22-9292-DBBDF65F6D25}"/>
    <hyperlink ref="BR169" r:id="rId466" xr:uid="{783618AD-7A68-4975-90AB-3BE0E5096762}"/>
    <hyperlink ref="BR159" r:id="rId467" xr:uid="{E18534AD-3CC5-44C6-8E90-B2ABE66ECFAD}"/>
    <hyperlink ref="BR294" r:id="rId468" xr:uid="{258A2175-01D5-42C3-ACD8-62A620DDA649}"/>
    <hyperlink ref="BR303" r:id="rId469" xr:uid="{23A78E50-2227-483A-A0F0-AA9A9EC773D4}"/>
    <hyperlink ref="BR512" r:id="rId470" xr:uid="{3A5BEC6B-0083-475E-9EC5-F3087154CC4D}"/>
    <hyperlink ref="BR166" r:id="rId471" xr:uid="{F8BE48A2-14AC-46D5-9396-C0E94B09B2B3}"/>
    <hyperlink ref="BR168" r:id="rId472" xr:uid="{2870FB88-71BC-47E8-9A2F-E6005C30F452}"/>
    <hyperlink ref="BR215" r:id="rId473" xr:uid="{4CB065FE-C2D3-47E4-9195-3ECB89D36A6E}"/>
    <hyperlink ref="BR257" r:id="rId474" xr:uid="{EEE91BAA-F54B-4989-92F9-1B1006C018B6}"/>
    <hyperlink ref="BR120" r:id="rId475" xr:uid="{4B31F675-53C8-42D6-8DF9-552274DE8A47}"/>
    <hyperlink ref="BR514" r:id="rId476" xr:uid="{28C45527-0F15-4261-93AD-1DCB29B8934E}"/>
    <hyperlink ref="BR516" r:id="rId477" xr:uid="{C87BC393-77C2-4E0D-BEB9-CB17002C909E}"/>
    <hyperlink ref="BR517" r:id="rId478" xr:uid="{EA763C42-283C-4E57-ADB5-611CEE9FAD2F}"/>
    <hyperlink ref="BR518" r:id="rId479" xr:uid="{5F4E2419-51E7-464B-862B-672BA3CD7849}"/>
    <hyperlink ref="BR519" r:id="rId480" xr:uid="{770C2163-1613-4DFC-A48D-9E1DAED47AC1}"/>
    <hyperlink ref="BR520" r:id="rId481" xr:uid="{EFAB8121-9FC4-400C-A34B-E665F16B9569}"/>
    <hyperlink ref="BR521" r:id="rId482" xr:uid="{23A3D747-988E-4AB8-AE5C-3CF714788967}"/>
    <hyperlink ref="BR522" r:id="rId483" xr:uid="{3A9146D2-8CD2-4514-A2DD-534EB8560AEF}"/>
    <hyperlink ref="BR523" r:id="rId484" xr:uid="{C2281E24-357E-4C5E-BF93-4324DD630024}"/>
    <hyperlink ref="BR434" r:id="rId485" xr:uid="{4094ADD1-945D-47A6-9EB1-AACE9AD5C015}"/>
    <hyperlink ref="BR435" r:id="rId486" xr:uid="{C9899CE0-26D5-48BF-B107-A9DE0ECFB0E8}"/>
    <hyperlink ref="BR436" r:id="rId487" xr:uid="{D4B9E549-B2BD-4712-A97B-6CCE199B475A}"/>
    <hyperlink ref="BR437" r:id="rId488" xr:uid="{8DFA1372-BF25-4CB5-B892-CD4E3F3CDBC5}"/>
    <hyperlink ref="BR438" r:id="rId489" xr:uid="{A4171BB3-1043-4E8B-B6C9-C7C0065D7A56}"/>
    <hyperlink ref="BR439" r:id="rId490" xr:uid="{887E88A8-5267-4598-AA2A-C3C741F8DA47}"/>
    <hyperlink ref="BR440" r:id="rId491" xr:uid="{832FA565-74E0-42CB-949E-AB81232A6216}"/>
    <hyperlink ref="BR441" r:id="rId492" xr:uid="{0757CC97-1A71-403D-A46E-03DDD7686B2E}"/>
    <hyperlink ref="BR442" r:id="rId493" xr:uid="{4898486A-9F27-48C6-924B-776DF9F38E80}"/>
    <hyperlink ref="BR443" r:id="rId494" xr:uid="{C97EF4C9-7F62-4688-8B9E-A4FEF3E3D626}"/>
    <hyperlink ref="BR444" r:id="rId495" xr:uid="{47CBCB34-3DBA-48F4-9419-82A20AC7FE3C}"/>
    <hyperlink ref="BR445" r:id="rId496" xr:uid="{187B34FC-74C2-4AF2-82AC-F789D5246666}"/>
    <hyperlink ref="BR446" r:id="rId497" xr:uid="{B12E1A23-52AB-49C9-9788-58A15C9E832E}"/>
    <hyperlink ref="BR447" r:id="rId498" xr:uid="{28306D08-B2AD-4C5A-910D-A42DE1403133}"/>
    <hyperlink ref="BR448" r:id="rId499" xr:uid="{2F9E1BFE-7160-4918-ADB2-DE6DCA284764}"/>
    <hyperlink ref="BR449" r:id="rId500" xr:uid="{852FF7F7-A4F3-4234-90C0-4D6D55816257}"/>
    <hyperlink ref="BR450" r:id="rId501" xr:uid="{64C01535-9120-4202-9FB5-05391CF59920}"/>
    <hyperlink ref="BR451" r:id="rId502" xr:uid="{DA237357-BB70-432E-A2D6-229A204A1047}"/>
    <hyperlink ref="BR452" r:id="rId503" xr:uid="{8104CECE-1E0A-45DB-ABC4-16A5BC8D2D9E}"/>
    <hyperlink ref="BR453" r:id="rId504" xr:uid="{D3CF2EB0-185A-4913-B941-CE389DF33E72}"/>
    <hyperlink ref="BR454" r:id="rId505" xr:uid="{922937D2-2344-4E3B-AC5D-0D74FD1511F5}"/>
    <hyperlink ref="BR455" r:id="rId506" xr:uid="{C9EA32FC-354C-4BB3-B2BA-575F2DE78F7F}"/>
    <hyperlink ref="BR456" r:id="rId507" xr:uid="{22FC50BC-F7D2-453E-8F7F-69A13CA8973B}"/>
    <hyperlink ref="BR457" r:id="rId508" xr:uid="{7897CDA5-2E5D-4329-87EF-13C6AAACBD61}"/>
    <hyperlink ref="BR458" r:id="rId509" xr:uid="{090D2B17-B500-47D0-BF04-AE348C8FDA9F}"/>
    <hyperlink ref="BR459" r:id="rId510" xr:uid="{3034E7A7-7F2D-4455-AAC7-A5F0991B9B5C}"/>
    <hyperlink ref="BR460" r:id="rId511" xr:uid="{C173871A-E93F-44FB-8440-B799F600B795}"/>
    <hyperlink ref="BR461" r:id="rId512" xr:uid="{6938F031-954A-4A3B-8F2D-18423A6B6D8B}"/>
    <hyperlink ref="BR462" r:id="rId513" xr:uid="{35401F11-853E-4BDA-B29B-2B609EBB4B8C}"/>
    <hyperlink ref="BR463" r:id="rId514" xr:uid="{05F49AF0-4144-480C-919D-F7C993C309EA}"/>
    <hyperlink ref="BR464" r:id="rId515" xr:uid="{0AF935DB-6DA9-4591-B985-1EC3DBD0F288}"/>
    <hyperlink ref="BR342" r:id="rId516" xr:uid="{2A7AD9FA-6944-4E2C-B2C8-0D7F3F3B04A6}"/>
  </hyperlinks>
  <pageMargins left="0.7" right="0.7" top="0.75" bottom="0.75" header="0" footer="0"/>
  <pageSetup paperSize="9" orientation="portrait" r:id="rId5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000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5" sqref="E5"/>
    </sheetView>
  </sheetViews>
  <sheetFormatPr defaultColWidth="14.44140625" defaultRowHeight="15" customHeight="1"/>
  <cols>
    <col min="1" max="3" width="8.6640625" customWidth="1"/>
    <col min="4" max="4" width="12" customWidth="1"/>
    <col min="5" max="5" width="13" customWidth="1"/>
    <col min="6" max="6" width="8.6640625" customWidth="1"/>
    <col min="7" max="7" width="10.44140625" customWidth="1"/>
    <col min="8" max="47" width="8.6640625" customWidth="1"/>
  </cols>
  <sheetData>
    <row r="1" spans="1:47" ht="13.5" customHeight="1">
      <c r="D1" s="1" t="s">
        <v>0</v>
      </c>
      <c r="F1" s="1" t="s">
        <v>1</v>
      </c>
      <c r="H1" s="1" t="s">
        <v>2</v>
      </c>
      <c r="J1" s="1" t="s">
        <v>3</v>
      </c>
      <c r="L1" s="1" t="s">
        <v>4</v>
      </c>
      <c r="N1" s="1" t="s">
        <v>5</v>
      </c>
      <c r="P1" s="1" t="s">
        <v>6</v>
      </c>
      <c r="R1" s="1" t="s">
        <v>7</v>
      </c>
      <c r="T1" s="1" t="s">
        <v>8</v>
      </c>
      <c r="V1" s="1">
        <v>3.8</v>
      </c>
      <c r="X1" s="1">
        <v>3.7</v>
      </c>
      <c r="Z1" s="1">
        <v>3.3</v>
      </c>
    </row>
    <row r="2" spans="1:47" ht="13.5" customHeight="1">
      <c r="A2" s="1" t="s">
        <v>13</v>
      </c>
      <c r="B2" s="1" t="s">
        <v>14</v>
      </c>
      <c r="C2" s="1" t="s">
        <v>15</v>
      </c>
      <c r="D2" s="2" t="s">
        <v>17</v>
      </c>
      <c r="E2" s="1" t="s">
        <v>930</v>
      </c>
      <c r="F2" s="2" t="s">
        <v>17</v>
      </c>
      <c r="G2" s="1" t="s">
        <v>930</v>
      </c>
      <c r="H2" s="2" t="s">
        <v>17</v>
      </c>
      <c r="I2" s="1" t="s">
        <v>930</v>
      </c>
      <c r="J2" s="2" t="s">
        <v>17</v>
      </c>
      <c r="K2" s="1" t="s">
        <v>930</v>
      </c>
      <c r="L2" s="2" t="s">
        <v>17</v>
      </c>
      <c r="M2" s="1" t="s">
        <v>930</v>
      </c>
      <c r="N2" s="2" t="s">
        <v>17</v>
      </c>
      <c r="O2" s="1" t="s">
        <v>930</v>
      </c>
      <c r="P2" s="2" t="s">
        <v>17</v>
      </c>
      <c r="Q2" s="1" t="s">
        <v>930</v>
      </c>
      <c r="R2" s="2" t="s">
        <v>17</v>
      </c>
      <c r="S2" s="1" t="s">
        <v>930</v>
      </c>
      <c r="T2" s="2" t="s">
        <v>17</v>
      </c>
      <c r="U2" s="1" t="s">
        <v>930</v>
      </c>
      <c r="V2" s="2" t="s">
        <v>17</v>
      </c>
      <c r="W2" s="1" t="s">
        <v>930</v>
      </c>
      <c r="X2" s="2" t="s">
        <v>17</v>
      </c>
      <c r="Y2" s="1" t="s">
        <v>930</v>
      </c>
      <c r="Z2" s="2" t="s">
        <v>17</v>
      </c>
      <c r="AA2" s="1" t="s">
        <v>930</v>
      </c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3.5" customHeight="1">
      <c r="C3" s="1" t="s">
        <v>20</v>
      </c>
      <c r="D3" s="1" t="s">
        <v>22</v>
      </c>
      <c r="E3" s="1" t="s">
        <v>931</v>
      </c>
      <c r="F3" s="1" t="s">
        <v>22</v>
      </c>
      <c r="G3" s="1" t="s">
        <v>931</v>
      </c>
      <c r="H3" s="1" t="s">
        <v>22</v>
      </c>
      <c r="I3" s="1" t="s">
        <v>931</v>
      </c>
      <c r="J3" s="1" t="s">
        <v>22</v>
      </c>
      <c r="K3" s="1" t="s">
        <v>931</v>
      </c>
      <c r="L3" s="1" t="s">
        <v>22</v>
      </c>
      <c r="M3" s="1" t="s">
        <v>931</v>
      </c>
      <c r="N3" s="1" t="s">
        <v>22</v>
      </c>
      <c r="O3" s="1" t="s">
        <v>931</v>
      </c>
      <c r="P3" s="1" t="s">
        <v>22</v>
      </c>
      <c r="Q3" s="1" t="s">
        <v>931</v>
      </c>
      <c r="R3" s="1" t="s">
        <v>22</v>
      </c>
      <c r="S3" s="1" t="s">
        <v>931</v>
      </c>
      <c r="T3" s="1" t="s">
        <v>22</v>
      </c>
      <c r="U3" s="1" t="s">
        <v>931</v>
      </c>
      <c r="V3" s="1" t="s">
        <v>22</v>
      </c>
      <c r="W3" s="1" t="s">
        <v>931</v>
      </c>
      <c r="X3" s="1" t="s">
        <v>22</v>
      </c>
      <c r="Y3" s="1" t="s">
        <v>931</v>
      </c>
      <c r="Z3" s="1" t="s">
        <v>22</v>
      </c>
      <c r="AA3" s="1" t="s">
        <v>931</v>
      </c>
    </row>
    <row r="4" spans="1:47" ht="13.5" customHeight="1">
      <c r="A4" s="1">
        <f>Sheet1!A558</f>
        <v>0</v>
      </c>
      <c r="B4" s="5" t="str">
        <f>Sheet1!B4</f>
        <v>D0576HT MG</v>
      </c>
      <c r="C4" s="1">
        <f>Sheet1!C4</f>
        <v>7.9</v>
      </c>
      <c r="D4" s="1">
        <f t="shared" ref="D4:D7" si="0">1/(E4*6)*60</f>
        <v>7.7519379844961239E-2</v>
      </c>
      <c r="E4">
        <v>129</v>
      </c>
      <c r="F4" s="1" t="e">
        <f>1/(G4/6)*60</f>
        <v>#DIV/0!</v>
      </c>
      <c r="H4" s="1" t="e">
        <f>1/(I4/6)*60</f>
        <v>#DIV/0!</v>
      </c>
      <c r="J4" s="1">
        <f>1/(K4/6)*60</f>
        <v>3.1578947368421053</v>
      </c>
      <c r="K4">
        <v>114</v>
      </c>
      <c r="L4" s="1" t="e">
        <f>1/(M4/6)*60</f>
        <v>#DIV/0!</v>
      </c>
      <c r="N4" s="1" t="e">
        <f>1/(O4/6)*60</f>
        <v>#DIV/0!</v>
      </c>
      <c r="P4" s="1" t="e">
        <f>1/(Q4/6)*60</f>
        <v>#DIV/0!</v>
      </c>
      <c r="Q4" s="1"/>
      <c r="R4" s="1" t="e">
        <f>1/(S4/6)*60</f>
        <v>#DIV/0!</v>
      </c>
      <c r="T4" s="1" t="e">
        <f>1/(U4/6)*60</f>
        <v>#DIV/0!</v>
      </c>
      <c r="V4" s="1" t="e">
        <f>1/(W4/6)*60</f>
        <v>#DIV/0!</v>
      </c>
      <c r="X4" s="1" t="e">
        <f>Z5</f>
        <v>#DIV/0!</v>
      </c>
      <c r="Z4" s="1" t="e">
        <f>1/(AA4/6)*60</f>
        <v>#DIV/0!</v>
      </c>
    </row>
    <row r="5" spans="1:47" ht="13.5" customHeight="1">
      <c r="A5" s="1">
        <f>Sheet1!A559</f>
        <v>0</v>
      </c>
      <c r="B5" s="1">
        <f>Sheet1!B553</f>
        <v>0</v>
      </c>
      <c r="C5" s="1">
        <f>Sheet1!C553</f>
        <v>0</v>
      </c>
      <c r="D5" s="1" t="e">
        <f t="shared" si="0"/>
        <v>#DIV/0!</v>
      </c>
      <c r="F5" s="1">
        <f t="shared" ref="F5:F37" si="1">1/(G5/6)*60</f>
        <v>6.3157894736842106</v>
      </c>
      <c r="G5">
        <v>57</v>
      </c>
      <c r="H5" s="1" t="e">
        <f t="shared" ref="H5:H37" si="2">1/(I5/6)*60</f>
        <v>#DIV/0!</v>
      </c>
      <c r="J5" s="1" t="e">
        <f t="shared" ref="J5:J37" si="3">1/(K5/6)*60</f>
        <v>#DIV/0!</v>
      </c>
      <c r="L5" s="1" t="e">
        <f t="shared" ref="L5:L37" si="4">1/(M5/6)*60</f>
        <v>#DIV/0!</v>
      </c>
      <c r="N5" s="1" t="e">
        <f t="shared" ref="N5:N37" si="5">1/(O5/6)*60</f>
        <v>#DIV/0!</v>
      </c>
      <c r="P5" s="1" t="e">
        <f t="shared" ref="P5:P37" si="6">1/(Q5/6)*60</f>
        <v>#DIV/0!</v>
      </c>
      <c r="Q5" s="1"/>
      <c r="R5" s="1" t="e">
        <f t="shared" ref="R5:R37" si="7">1/(S5/6)*60</f>
        <v>#DIV/0!</v>
      </c>
      <c r="T5" s="1" t="e">
        <f t="shared" ref="T5:T37" si="8">1/(U5/6)*60</f>
        <v>#DIV/0!</v>
      </c>
      <c r="V5" s="1" t="e">
        <f t="shared" ref="V5:V37" si="9">1/(W5/6)*60</f>
        <v>#DIV/0!</v>
      </c>
      <c r="X5" s="1" t="e">
        <f t="shared" ref="X5:X37" si="10">1/(Y5/6)*60</f>
        <v>#DIV/0!</v>
      </c>
      <c r="Z5" s="1" t="e">
        <f t="shared" ref="Z5:Z37" si="11">1/(AA5/6)*60</f>
        <v>#DIV/0!</v>
      </c>
    </row>
    <row r="6" spans="1:47" ht="13.5" customHeight="1">
      <c r="A6" s="1">
        <f>Sheet1!A560</f>
        <v>0</v>
      </c>
      <c r="B6" s="1">
        <f>Sheet1!B554</f>
        <v>0</v>
      </c>
      <c r="C6" s="1">
        <f>Sheet1!C554</f>
        <v>0</v>
      </c>
      <c r="D6" s="1">
        <f>E3361/(E6*6)*60</f>
        <v>0</v>
      </c>
      <c r="E6">
        <v>106</v>
      </c>
      <c r="F6" s="1" t="e">
        <f t="shared" si="1"/>
        <v>#DIV/0!</v>
      </c>
      <c r="H6" s="1" t="e">
        <f t="shared" si="2"/>
        <v>#DIV/0!</v>
      </c>
      <c r="J6" s="1" t="e">
        <f t="shared" si="3"/>
        <v>#DIV/0!</v>
      </c>
      <c r="L6" s="1" t="e">
        <f t="shared" si="4"/>
        <v>#DIV/0!</v>
      </c>
      <c r="N6" s="1" t="e">
        <f t="shared" si="5"/>
        <v>#DIV/0!</v>
      </c>
      <c r="P6" s="1" t="e">
        <f t="shared" si="6"/>
        <v>#DIV/0!</v>
      </c>
      <c r="Q6" s="1"/>
      <c r="R6" s="1" t="e">
        <f t="shared" si="7"/>
        <v>#DIV/0!</v>
      </c>
      <c r="T6" s="1" t="e">
        <f t="shared" si="8"/>
        <v>#DIV/0!</v>
      </c>
      <c r="V6" s="1" t="e">
        <f t="shared" si="9"/>
        <v>#DIV/0!</v>
      </c>
      <c r="X6" s="1" t="e">
        <f t="shared" si="10"/>
        <v>#DIV/0!</v>
      </c>
      <c r="Z6" s="1" t="e">
        <f t="shared" si="11"/>
        <v>#DIV/0!</v>
      </c>
    </row>
    <row r="7" spans="1:47" ht="13.5" customHeight="1">
      <c r="A7" s="1">
        <f>Sheet1!A561</f>
        <v>0</v>
      </c>
      <c r="B7" s="1">
        <f>Sheet1!B555</f>
        <v>0</v>
      </c>
      <c r="C7" s="1">
        <f>Sheet1!C555</f>
        <v>0</v>
      </c>
      <c r="D7" s="1">
        <f t="shared" si="0"/>
        <v>0.14285714285714288</v>
      </c>
      <c r="E7">
        <v>70</v>
      </c>
      <c r="F7" s="1" t="e">
        <f t="shared" si="1"/>
        <v>#DIV/0!</v>
      </c>
      <c r="H7" s="1" t="e">
        <f t="shared" si="2"/>
        <v>#DIV/0!</v>
      </c>
      <c r="J7" s="1" t="e">
        <f t="shared" si="3"/>
        <v>#DIV/0!</v>
      </c>
      <c r="L7" s="1" t="e">
        <f t="shared" si="4"/>
        <v>#DIV/0!</v>
      </c>
      <c r="N7" s="1" t="e">
        <f t="shared" si="5"/>
        <v>#DIV/0!</v>
      </c>
      <c r="P7" s="1" t="e">
        <f t="shared" si="6"/>
        <v>#DIV/0!</v>
      </c>
      <c r="Q7" s="1"/>
      <c r="R7" s="1" t="e">
        <f t="shared" si="7"/>
        <v>#DIV/0!</v>
      </c>
      <c r="T7" s="1" t="e">
        <f t="shared" si="8"/>
        <v>#DIV/0!</v>
      </c>
      <c r="V7" s="1" t="e">
        <f t="shared" si="9"/>
        <v>#DIV/0!</v>
      </c>
      <c r="X7" s="1" t="e">
        <f t="shared" si="10"/>
        <v>#DIV/0!</v>
      </c>
      <c r="Z7" s="1" t="e">
        <f t="shared" si="11"/>
        <v>#DIV/0!</v>
      </c>
    </row>
    <row r="8" spans="1:47" ht="13.5" customHeight="1">
      <c r="A8" s="1">
        <f>Sheet1!A562</f>
        <v>0</v>
      </c>
      <c r="B8" s="1">
        <f>Sheet1!B556</f>
        <v>0</v>
      </c>
      <c r="C8" s="1">
        <f>Sheet1!C556</f>
        <v>0</v>
      </c>
      <c r="D8" s="1" t="e">
        <f>1/(E8*6)*60</f>
        <v>#DIV/0!</v>
      </c>
      <c r="E8" s="1"/>
      <c r="F8" s="1" t="e">
        <f t="shared" si="1"/>
        <v>#DIV/0!</v>
      </c>
      <c r="H8" s="1" t="e">
        <f t="shared" si="2"/>
        <v>#DIV/0!</v>
      </c>
      <c r="J8" s="1" t="e">
        <f t="shared" si="3"/>
        <v>#DIV/0!</v>
      </c>
      <c r="L8" s="1" t="e">
        <f t="shared" si="4"/>
        <v>#DIV/0!</v>
      </c>
      <c r="N8" s="1" t="e">
        <f t="shared" si="5"/>
        <v>#DIV/0!</v>
      </c>
      <c r="P8" s="1" t="e">
        <f t="shared" si="6"/>
        <v>#DIV/0!</v>
      </c>
      <c r="R8" s="1" t="e">
        <f t="shared" si="7"/>
        <v>#DIV/0!</v>
      </c>
      <c r="T8" s="1" t="e">
        <f t="shared" si="8"/>
        <v>#DIV/0!</v>
      </c>
      <c r="V8" s="1" t="e">
        <f t="shared" si="9"/>
        <v>#DIV/0!</v>
      </c>
      <c r="X8" s="1" t="e">
        <f t="shared" si="10"/>
        <v>#DIV/0!</v>
      </c>
      <c r="Z8" s="1" t="e">
        <f t="shared" si="11"/>
        <v>#DIV/0!</v>
      </c>
    </row>
    <row r="9" spans="1:47" ht="13.5" customHeight="1">
      <c r="A9" s="1">
        <f>Sheet1!A563</f>
        <v>0</v>
      </c>
      <c r="B9" s="1">
        <f>Sheet1!B557</f>
        <v>0</v>
      </c>
      <c r="C9" s="1">
        <f>Sheet1!C557</f>
        <v>0</v>
      </c>
      <c r="D9" s="1" t="e">
        <f t="shared" ref="D9:D37" si="12">1/(E9*6)*60</f>
        <v>#DIV/0!</v>
      </c>
      <c r="F9" s="1" t="e">
        <f t="shared" si="1"/>
        <v>#DIV/0!</v>
      </c>
      <c r="H9" s="1" t="e">
        <f t="shared" si="2"/>
        <v>#DIV/0!</v>
      </c>
      <c r="J9" s="1" t="e">
        <f t="shared" si="3"/>
        <v>#DIV/0!</v>
      </c>
      <c r="L9" s="1" t="e">
        <f t="shared" si="4"/>
        <v>#DIV/0!</v>
      </c>
      <c r="N9" s="1" t="e">
        <f t="shared" si="5"/>
        <v>#DIV/0!</v>
      </c>
      <c r="P9" s="1" t="e">
        <f t="shared" si="6"/>
        <v>#DIV/0!</v>
      </c>
      <c r="R9" s="1" t="e">
        <f t="shared" si="7"/>
        <v>#DIV/0!</v>
      </c>
      <c r="T9" s="1" t="e">
        <f t="shared" si="8"/>
        <v>#DIV/0!</v>
      </c>
      <c r="V9" s="1" t="e">
        <f t="shared" si="9"/>
        <v>#DIV/0!</v>
      </c>
      <c r="X9" s="1" t="e">
        <f t="shared" si="10"/>
        <v>#DIV/0!</v>
      </c>
      <c r="Z9" s="1" t="e">
        <f t="shared" si="11"/>
        <v>#DIV/0!</v>
      </c>
    </row>
    <row r="10" spans="1:47" ht="13.5" customHeight="1">
      <c r="A10" s="1">
        <f>Sheet1!A564</f>
        <v>0</v>
      </c>
      <c r="B10" s="1">
        <f>Sheet1!B558</f>
        <v>0</v>
      </c>
      <c r="C10" s="1">
        <f>Sheet1!C558</f>
        <v>0</v>
      </c>
      <c r="D10" s="1" t="e">
        <f t="shared" si="12"/>
        <v>#DIV/0!</v>
      </c>
      <c r="F10" s="1" t="e">
        <f t="shared" si="1"/>
        <v>#DIV/0!</v>
      </c>
      <c r="H10" s="1" t="e">
        <f t="shared" si="2"/>
        <v>#DIV/0!</v>
      </c>
      <c r="J10" s="1" t="e">
        <f t="shared" si="3"/>
        <v>#DIV/0!</v>
      </c>
      <c r="L10" s="1" t="e">
        <f t="shared" si="4"/>
        <v>#DIV/0!</v>
      </c>
      <c r="N10" s="1" t="e">
        <f t="shared" si="5"/>
        <v>#DIV/0!</v>
      </c>
      <c r="P10" s="1" t="e">
        <f t="shared" si="6"/>
        <v>#DIV/0!</v>
      </c>
      <c r="R10" s="1" t="e">
        <f t="shared" si="7"/>
        <v>#DIV/0!</v>
      </c>
      <c r="T10" s="1" t="e">
        <f t="shared" si="8"/>
        <v>#DIV/0!</v>
      </c>
      <c r="V10" s="1" t="e">
        <f t="shared" si="9"/>
        <v>#DIV/0!</v>
      </c>
      <c r="X10" s="1" t="e">
        <f t="shared" si="10"/>
        <v>#DIV/0!</v>
      </c>
      <c r="Z10" s="1" t="e">
        <f t="shared" si="11"/>
        <v>#DIV/0!</v>
      </c>
    </row>
    <row r="11" spans="1:47" ht="13.5" customHeight="1">
      <c r="A11" s="1">
        <f>Sheet1!A565</f>
        <v>0</v>
      </c>
      <c r="B11" s="1">
        <f>Sheet1!B559</f>
        <v>0</v>
      </c>
      <c r="C11" s="1">
        <f>Sheet1!C559</f>
        <v>0</v>
      </c>
      <c r="D11" s="1" t="e">
        <f t="shared" si="12"/>
        <v>#DIV/0!</v>
      </c>
      <c r="F11" s="1" t="e">
        <f t="shared" si="1"/>
        <v>#DIV/0!</v>
      </c>
      <c r="H11" s="1" t="e">
        <f t="shared" si="2"/>
        <v>#DIV/0!</v>
      </c>
      <c r="J11" s="1" t="e">
        <f t="shared" si="3"/>
        <v>#DIV/0!</v>
      </c>
      <c r="L11" s="1" t="e">
        <f t="shared" si="4"/>
        <v>#DIV/0!</v>
      </c>
      <c r="N11" s="1" t="e">
        <f t="shared" si="5"/>
        <v>#DIV/0!</v>
      </c>
      <c r="P11" s="1" t="e">
        <f t="shared" si="6"/>
        <v>#DIV/0!</v>
      </c>
      <c r="R11" s="1" t="e">
        <f t="shared" si="7"/>
        <v>#DIV/0!</v>
      </c>
      <c r="T11" s="1" t="e">
        <f t="shared" si="8"/>
        <v>#DIV/0!</v>
      </c>
      <c r="V11" s="1" t="e">
        <f t="shared" si="9"/>
        <v>#DIV/0!</v>
      </c>
      <c r="X11" s="1" t="e">
        <f t="shared" si="10"/>
        <v>#DIV/0!</v>
      </c>
      <c r="Z11" s="1" t="e">
        <f t="shared" si="11"/>
        <v>#DIV/0!</v>
      </c>
    </row>
    <row r="12" spans="1:47" ht="13.5" customHeight="1">
      <c r="A12" s="1">
        <f>Sheet1!A566</f>
        <v>0</v>
      </c>
      <c r="B12" s="1">
        <f>Sheet1!B560</f>
        <v>0</v>
      </c>
      <c r="C12" s="1">
        <f>Sheet1!C560</f>
        <v>0</v>
      </c>
      <c r="D12" s="1" t="e">
        <f t="shared" si="12"/>
        <v>#DIV/0!</v>
      </c>
      <c r="F12" s="1" t="e">
        <f t="shared" si="1"/>
        <v>#DIV/0!</v>
      </c>
      <c r="H12" s="1" t="e">
        <f t="shared" si="2"/>
        <v>#DIV/0!</v>
      </c>
      <c r="J12" s="1" t="e">
        <f t="shared" si="3"/>
        <v>#DIV/0!</v>
      </c>
      <c r="L12" s="1" t="e">
        <f t="shared" si="4"/>
        <v>#DIV/0!</v>
      </c>
      <c r="N12" s="1" t="e">
        <f t="shared" si="5"/>
        <v>#DIV/0!</v>
      </c>
      <c r="P12" s="1" t="e">
        <f t="shared" si="6"/>
        <v>#DIV/0!</v>
      </c>
      <c r="R12" s="1" t="e">
        <f t="shared" si="7"/>
        <v>#DIV/0!</v>
      </c>
      <c r="T12" s="1" t="e">
        <f t="shared" si="8"/>
        <v>#DIV/0!</v>
      </c>
      <c r="V12" s="1" t="e">
        <f t="shared" si="9"/>
        <v>#DIV/0!</v>
      </c>
      <c r="X12" s="1" t="e">
        <f t="shared" si="10"/>
        <v>#DIV/0!</v>
      </c>
      <c r="Z12" s="1" t="e">
        <f t="shared" si="11"/>
        <v>#DIV/0!</v>
      </c>
    </row>
    <row r="13" spans="1:47" ht="13.5" customHeight="1">
      <c r="A13" s="1">
        <f>Sheet1!A567</f>
        <v>0</v>
      </c>
      <c r="B13" s="1">
        <f>Sheet1!B561</f>
        <v>0</v>
      </c>
      <c r="C13" s="1">
        <f>Sheet1!C561</f>
        <v>0</v>
      </c>
      <c r="D13" s="1" t="e">
        <f t="shared" si="12"/>
        <v>#DIV/0!</v>
      </c>
      <c r="F13" s="1" t="e">
        <f t="shared" si="1"/>
        <v>#DIV/0!</v>
      </c>
      <c r="H13" s="1" t="e">
        <f t="shared" si="2"/>
        <v>#DIV/0!</v>
      </c>
      <c r="J13" s="1" t="e">
        <f t="shared" si="3"/>
        <v>#DIV/0!</v>
      </c>
      <c r="L13" s="1" t="e">
        <f t="shared" si="4"/>
        <v>#DIV/0!</v>
      </c>
      <c r="N13" s="1" t="e">
        <f t="shared" si="5"/>
        <v>#DIV/0!</v>
      </c>
      <c r="P13" s="1" t="e">
        <f t="shared" si="6"/>
        <v>#DIV/0!</v>
      </c>
      <c r="R13" s="1" t="e">
        <f t="shared" si="7"/>
        <v>#DIV/0!</v>
      </c>
      <c r="T13" s="1" t="e">
        <f t="shared" si="8"/>
        <v>#DIV/0!</v>
      </c>
      <c r="V13" s="1" t="e">
        <f t="shared" si="9"/>
        <v>#DIV/0!</v>
      </c>
      <c r="X13" s="1" t="e">
        <f t="shared" si="10"/>
        <v>#DIV/0!</v>
      </c>
      <c r="Z13" s="1" t="e">
        <f t="shared" si="11"/>
        <v>#DIV/0!</v>
      </c>
    </row>
    <row r="14" spans="1:47" ht="13.5" customHeight="1">
      <c r="A14" s="1">
        <f>Sheet1!A568</f>
        <v>0</v>
      </c>
      <c r="B14" s="1">
        <f>Sheet1!B562</f>
        <v>0</v>
      </c>
      <c r="C14" s="1">
        <f>Sheet1!C562</f>
        <v>0</v>
      </c>
      <c r="D14" s="1" t="e">
        <f t="shared" si="12"/>
        <v>#DIV/0!</v>
      </c>
      <c r="F14" s="1" t="e">
        <f t="shared" si="1"/>
        <v>#DIV/0!</v>
      </c>
      <c r="H14" s="1" t="e">
        <f t="shared" si="2"/>
        <v>#DIV/0!</v>
      </c>
      <c r="J14" s="1" t="e">
        <f t="shared" si="3"/>
        <v>#DIV/0!</v>
      </c>
      <c r="L14" s="1" t="e">
        <f t="shared" si="4"/>
        <v>#DIV/0!</v>
      </c>
      <c r="N14" s="1" t="e">
        <f t="shared" si="5"/>
        <v>#DIV/0!</v>
      </c>
      <c r="P14" s="1" t="e">
        <f t="shared" si="6"/>
        <v>#DIV/0!</v>
      </c>
      <c r="R14" s="1" t="e">
        <f t="shared" si="7"/>
        <v>#DIV/0!</v>
      </c>
      <c r="T14" s="1" t="e">
        <f t="shared" si="8"/>
        <v>#DIV/0!</v>
      </c>
      <c r="V14" s="1" t="e">
        <f t="shared" si="9"/>
        <v>#DIV/0!</v>
      </c>
      <c r="X14" s="1" t="e">
        <f t="shared" si="10"/>
        <v>#DIV/0!</v>
      </c>
      <c r="Z14" s="1" t="e">
        <f t="shared" si="11"/>
        <v>#DIV/0!</v>
      </c>
    </row>
    <row r="15" spans="1:47" ht="13.5" customHeight="1">
      <c r="A15" s="1">
        <f>Sheet1!A569</f>
        <v>0</v>
      </c>
      <c r="B15" s="1">
        <f>Sheet1!B563</f>
        <v>0</v>
      </c>
      <c r="C15" s="1">
        <f>Sheet1!C563</f>
        <v>0</v>
      </c>
      <c r="D15" s="1" t="e">
        <f t="shared" si="12"/>
        <v>#DIV/0!</v>
      </c>
      <c r="F15" s="1" t="e">
        <f t="shared" si="1"/>
        <v>#DIV/0!</v>
      </c>
      <c r="H15" s="1" t="e">
        <f t="shared" si="2"/>
        <v>#DIV/0!</v>
      </c>
      <c r="J15" s="1" t="e">
        <f t="shared" si="3"/>
        <v>#DIV/0!</v>
      </c>
      <c r="L15" s="1" t="e">
        <f t="shared" si="4"/>
        <v>#DIV/0!</v>
      </c>
      <c r="N15" s="1" t="e">
        <f t="shared" si="5"/>
        <v>#DIV/0!</v>
      </c>
      <c r="P15" s="1" t="e">
        <f t="shared" si="6"/>
        <v>#DIV/0!</v>
      </c>
      <c r="R15" s="1" t="e">
        <f t="shared" si="7"/>
        <v>#DIV/0!</v>
      </c>
      <c r="T15" s="1" t="e">
        <f t="shared" si="8"/>
        <v>#DIV/0!</v>
      </c>
      <c r="V15" s="1" t="e">
        <f t="shared" si="9"/>
        <v>#DIV/0!</v>
      </c>
      <c r="X15" s="1" t="e">
        <f t="shared" si="10"/>
        <v>#DIV/0!</v>
      </c>
      <c r="Z15" s="1" t="e">
        <f t="shared" si="11"/>
        <v>#DIV/0!</v>
      </c>
    </row>
    <row r="16" spans="1:47" ht="13.5" customHeight="1">
      <c r="A16" s="1">
        <f>Sheet1!A570</f>
        <v>0</v>
      </c>
      <c r="B16" s="1">
        <f>Sheet1!B564</f>
        <v>0</v>
      </c>
      <c r="C16" s="1">
        <f>Sheet1!C564</f>
        <v>0</v>
      </c>
      <c r="D16" s="1" t="e">
        <f t="shared" si="12"/>
        <v>#DIV/0!</v>
      </c>
      <c r="F16" s="1" t="e">
        <f t="shared" si="1"/>
        <v>#DIV/0!</v>
      </c>
      <c r="H16" s="1" t="e">
        <f t="shared" si="2"/>
        <v>#DIV/0!</v>
      </c>
      <c r="J16" s="1" t="e">
        <f t="shared" si="3"/>
        <v>#DIV/0!</v>
      </c>
      <c r="L16" s="1" t="e">
        <f t="shared" si="4"/>
        <v>#DIV/0!</v>
      </c>
      <c r="N16" s="1" t="e">
        <f t="shared" si="5"/>
        <v>#DIV/0!</v>
      </c>
      <c r="P16" s="1" t="e">
        <f t="shared" si="6"/>
        <v>#DIV/0!</v>
      </c>
      <c r="R16" s="1" t="e">
        <f t="shared" si="7"/>
        <v>#DIV/0!</v>
      </c>
      <c r="T16" s="1" t="e">
        <f t="shared" si="8"/>
        <v>#DIV/0!</v>
      </c>
      <c r="V16" s="1" t="e">
        <f t="shared" si="9"/>
        <v>#DIV/0!</v>
      </c>
      <c r="X16" s="1" t="e">
        <f t="shared" si="10"/>
        <v>#DIV/0!</v>
      </c>
      <c r="Z16" s="1" t="e">
        <f t="shared" si="11"/>
        <v>#DIV/0!</v>
      </c>
    </row>
    <row r="17" spans="1:26" ht="13.5" customHeight="1">
      <c r="A17" s="1">
        <f>Sheet1!A571</f>
        <v>0</v>
      </c>
      <c r="B17" s="1">
        <f>Sheet1!B565</f>
        <v>0</v>
      </c>
      <c r="C17" s="1">
        <f>Sheet1!C565</f>
        <v>0</v>
      </c>
      <c r="D17" s="1" t="e">
        <f t="shared" si="12"/>
        <v>#DIV/0!</v>
      </c>
      <c r="F17" s="1" t="e">
        <f t="shared" si="1"/>
        <v>#DIV/0!</v>
      </c>
      <c r="H17" s="1" t="e">
        <f t="shared" si="2"/>
        <v>#DIV/0!</v>
      </c>
      <c r="J17" s="1" t="e">
        <f t="shared" si="3"/>
        <v>#DIV/0!</v>
      </c>
      <c r="L17" s="1" t="e">
        <f t="shared" si="4"/>
        <v>#DIV/0!</v>
      </c>
      <c r="N17" s="1" t="e">
        <f t="shared" si="5"/>
        <v>#DIV/0!</v>
      </c>
      <c r="P17" s="1" t="e">
        <f t="shared" si="6"/>
        <v>#DIV/0!</v>
      </c>
      <c r="R17" s="1" t="e">
        <f t="shared" si="7"/>
        <v>#DIV/0!</v>
      </c>
      <c r="T17" s="1" t="e">
        <f t="shared" si="8"/>
        <v>#DIV/0!</v>
      </c>
      <c r="V17" s="1" t="e">
        <f t="shared" si="9"/>
        <v>#DIV/0!</v>
      </c>
      <c r="X17" s="1" t="e">
        <f t="shared" si="10"/>
        <v>#DIV/0!</v>
      </c>
      <c r="Z17" s="1" t="e">
        <f t="shared" si="11"/>
        <v>#DIV/0!</v>
      </c>
    </row>
    <row r="18" spans="1:26" ht="13.5" customHeight="1">
      <c r="A18" s="1">
        <f>Sheet1!A572</f>
        <v>0</v>
      </c>
      <c r="B18" s="1">
        <f>Sheet1!B566</f>
        <v>0</v>
      </c>
      <c r="C18" s="1">
        <f>Sheet1!C566</f>
        <v>0</v>
      </c>
      <c r="D18" s="1" t="e">
        <f t="shared" si="12"/>
        <v>#DIV/0!</v>
      </c>
      <c r="F18" s="1" t="e">
        <f t="shared" si="1"/>
        <v>#DIV/0!</v>
      </c>
      <c r="H18" s="1" t="e">
        <f t="shared" si="2"/>
        <v>#DIV/0!</v>
      </c>
      <c r="J18" s="1" t="e">
        <f t="shared" si="3"/>
        <v>#DIV/0!</v>
      </c>
      <c r="L18" s="1" t="e">
        <f t="shared" si="4"/>
        <v>#DIV/0!</v>
      </c>
      <c r="N18" s="1" t="e">
        <f t="shared" si="5"/>
        <v>#DIV/0!</v>
      </c>
      <c r="P18" s="1" t="e">
        <f t="shared" si="6"/>
        <v>#DIV/0!</v>
      </c>
      <c r="R18" s="1" t="e">
        <f t="shared" si="7"/>
        <v>#DIV/0!</v>
      </c>
      <c r="T18" s="1" t="e">
        <f t="shared" si="8"/>
        <v>#DIV/0!</v>
      </c>
      <c r="V18" s="1" t="e">
        <f t="shared" si="9"/>
        <v>#DIV/0!</v>
      </c>
      <c r="X18" s="1" t="e">
        <f t="shared" si="10"/>
        <v>#DIV/0!</v>
      </c>
      <c r="Z18" s="1" t="e">
        <f t="shared" si="11"/>
        <v>#DIV/0!</v>
      </c>
    </row>
    <row r="19" spans="1:26" ht="13.5" customHeight="1">
      <c r="A19" s="1">
        <f>Sheet1!A573</f>
        <v>0</v>
      </c>
      <c r="B19" s="1">
        <f>Sheet1!B567</f>
        <v>0</v>
      </c>
      <c r="C19" s="1">
        <f>Sheet1!C567</f>
        <v>0</v>
      </c>
      <c r="D19" s="1" t="e">
        <f t="shared" si="12"/>
        <v>#DIV/0!</v>
      </c>
      <c r="F19" s="1" t="e">
        <f t="shared" si="1"/>
        <v>#DIV/0!</v>
      </c>
      <c r="H19" s="1" t="e">
        <f t="shared" si="2"/>
        <v>#DIV/0!</v>
      </c>
      <c r="J19" s="1" t="e">
        <f t="shared" si="3"/>
        <v>#DIV/0!</v>
      </c>
      <c r="L19" s="1" t="e">
        <f t="shared" si="4"/>
        <v>#DIV/0!</v>
      </c>
      <c r="N19" s="1" t="e">
        <f t="shared" si="5"/>
        <v>#DIV/0!</v>
      </c>
      <c r="P19" s="1" t="e">
        <f t="shared" si="6"/>
        <v>#DIV/0!</v>
      </c>
      <c r="R19" s="1" t="e">
        <f t="shared" si="7"/>
        <v>#DIV/0!</v>
      </c>
      <c r="T19" s="1" t="e">
        <f t="shared" si="8"/>
        <v>#DIV/0!</v>
      </c>
      <c r="V19" s="1" t="e">
        <f t="shared" si="9"/>
        <v>#DIV/0!</v>
      </c>
      <c r="X19" s="1" t="e">
        <f t="shared" si="10"/>
        <v>#DIV/0!</v>
      </c>
      <c r="Z19" s="1" t="e">
        <f t="shared" si="11"/>
        <v>#DIV/0!</v>
      </c>
    </row>
    <row r="20" spans="1:26" ht="13.5" customHeight="1">
      <c r="A20" s="1">
        <f>Sheet1!A574</f>
        <v>0</v>
      </c>
      <c r="B20" s="1">
        <f>Sheet1!B568</f>
        <v>0</v>
      </c>
      <c r="C20" s="1">
        <f>Sheet1!C568</f>
        <v>0</v>
      </c>
      <c r="D20" s="1" t="e">
        <f t="shared" si="12"/>
        <v>#DIV/0!</v>
      </c>
      <c r="F20" s="1" t="e">
        <f t="shared" si="1"/>
        <v>#DIV/0!</v>
      </c>
      <c r="H20" s="1" t="e">
        <f t="shared" si="2"/>
        <v>#DIV/0!</v>
      </c>
      <c r="J20" s="1" t="e">
        <f t="shared" si="3"/>
        <v>#DIV/0!</v>
      </c>
      <c r="L20" s="1" t="e">
        <f t="shared" si="4"/>
        <v>#DIV/0!</v>
      </c>
      <c r="N20" s="1" t="e">
        <f t="shared" si="5"/>
        <v>#DIV/0!</v>
      </c>
      <c r="P20" s="1" t="e">
        <f t="shared" si="6"/>
        <v>#DIV/0!</v>
      </c>
      <c r="R20" s="1" t="e">
        <f t="shared" si="7"/>
        <v>#DIV/0!</v>
      </c>
      <c r="T20" s="1" t="e">
        <f t="shared" si="8"/>
        <v>#DIV/0!</v>
      </c>
      <c r="V20" s="1" t="e">
        <f t="shared" si="9"/>
        <v>#DIV/0!</v>
      </c>
      <c r="X20" s="1" t="e">
        <f t="shared" si="10"/>
        <v>#DIV/0!</v>
      </c>
      <c r="Z20" s="1" t="e">
        <f t="shared" si="11"/>
        <v>#DIV/0!</v>
      </c>
    </row>
    <row r="21" spans="1:26" ht="13.5" customHeight="1">
      <c r="A21" s="1">
        <f>Sheet1!A575</f>
        <v>0</v>
      </c>
      <c r="B21" s="1">
        <f>Sheet1!B569</f>
        <v>0</v>
      </c>
      <c r="C21" s="1">
        <f>Sheet1!C569</f>
        <v>0</v>
      </c>
      <c r="D21" s="1" t="e">
        <f t="shared" si="12"/>
        <v>#DIV/0!</v>
      </c>
      <c r="F21" s="1" t="e">
        <f t="shared" si="1"/>
        <v>#DIV/0!</v>
      </c>
      <c r="H21" s="1" t="e">
        <f t="shared" si="2"/>
        <v>#DIV/0!</v>
      </c>
      <c r="J21" s="1" t="e">
        <f t="shared" si="3"/>
        <v>#DIV/0!</v>
      </c>
      <c r="L21" s="1" t="e">
        <f t="shared" si="4"/>
        <v>#DIV/0!</v>
      </c>
      <c r="N21" s="1" t="e">
        <f t="shared" si="5"/>
        <v>#DIV/0!</v>
      </c>
      <c r="P21" s="1" t="e">
        <f t="shared" si="6"/>
        <v>#DIV/0!</v>
      </c>
      <c r="R21" s="1" t="e">
        <f t="shared" si="7"/>
        <v>#DIV/0!</v>
      </c>
      <c r="T21" s="1" t="e">
        <f t="shared" si="8"/>
        <v>#DIV/0!</v>
      </c>
      <c r="V21" s="1" t="e">
        <f t="shared" si="9"/>
        <v>#DIV/0!</v>
      </c>
      <c r="X21" s="1" t="e">
        <f t="shared" si="10"/>
        <v>#DIV/0!</v>
      </c>
      <c r="Z21" s="1" t="e">
        <f t="shared" si="11"/>
        <v>#DIV/0!</v>
      </c>
    </row>
    <row r="22" spans="1:26" ht="13.5" customHeight="1">
      <c r="A22" s="1">
        <f>Sheet1!A576</f>
        <v>0</v>
      </c>
      <c r="B22" s="1">
        <f>Sheet1!B570</f>
        <v>0</v>
      </c>
      <c r="C22" s="1">
        <f>Sheet1!C570</f>
        <v>0</v>
      </c>
      <c r="D22" s="1" t="e">
        <f t="shared" si="12"/>
        <v>#DIV/0!</v>
      </c>
      <c r="F22" s="1" t="e">
        <f t="shared" si="1"/>
        <v>#DIV/0!</v>
      </c>
      <c r="H22" s="1" t="e">
        <f t="shared" si="2"/>
        <v>#DIV/0!</v>
      </c>
      <c r="J22" s="1" t="e">
        <f t="shared" si="3"/>
        <v>#DIV/0!</v>
      </c>
      <c r="L22" s="1" t="e">
        <f t="shared" si="4"/>
        <v>#DIV/0!</v>
      </c>
      <c r="N22" s="1" t="e">
        <f t="shared" si="5"/>
        <v>#DIV/0!</v>
      </c>
      <c r="P22" s="1" t="e">
        <f t="shared" si="6"/>
        <v>#DIV/0!</v>
      </c>
      <c r="R22" s="1" t="e">
        <f t="shared" si="7"/>
        <v>#DIV/0!</v>
      </c>
      <c r="T22" s="1" t="e">
        <f t="shared" si="8"/>
        <v>#DIV/0!</v>
      </c>
      <c r="V22" s="1" t="e">
        <f t="shared" si="9"/>
        <v>#DIV/0!</v>
      </c>
      <c r="X22" s="1" t="e">
        <f t="shared" si="10"/>
        <v>#DIV/0!</v>
      </c>
      <c r="Z22" s="1" t="e">
        <f t="shared" si="11"/>
        <v>#DIV/0!</v>
      </c>
    </row>
    <row r="23" spans="1:26" ht="13.5" customHeight="1">
      <c r="A23" s="1">
        <f>Sheet1!A577</f>
        <v>0</v>
      </c>
      <c r="B23" s="1">
        <f>Sheet1!B571</f>
        <v>0</v>
      </c>
      <c r="C23" s="1">
        <f>Sheet1!C571</f>
        <v>0</v>
      </c>
      <c r="D23" s="1" t="e">
        <f t="shared" si="12"/>
        <v>#DIV/0!</v>
      </c>
      <c r="F23" s="1" t="e">
        <f t="shared" si="1"/>
        <v>#DIV/0!</v>
      </c>
      <c r="H23" s="1" t="e">
        <f t="shared" si="2"/>
        <v>#DIV/0!</v>
      </c>
      <c r="J23" s="1" t="e">
        <f t="shared" si="3"/>
        <v>#DIV/0!</v>
      </c>
      <c r="L23" s="1" t="e">
        <f t="shared" si="4"/>
        <v>#DIV/0!</v>
      </c>
      <c r="N23" s="1" t="e">
        <f t="shared" si="5"/>
        <v>#DIV/0!</v>
      </c>
      <c r="P23" s="1" t="e">
        <f t="shared" si="6"/>
        <v>#DIV/0!</v>
      </c>
      <c r="R23" s="1" t="e">
        <f t="shared" si="7"/>
        <v>#DIV/0!</v>
      </c>
      <c r="T23" s="1" t="e">
        <f t="shared" si="8"/>
        <v>#DIV/0!</v>
      </c>
      <c r="V23" s="1" t="e">
        <f t="shared" si="9"/>
        <v>#DIV/0!</v>
      </c>
      <c r="X23" s="1" t="e">
        <f t="shared" si="10"/>
        <v>#DIV/0!</v>
      </c>
      <c r="Z23" s="1" t="e">
        <f t="shared" si="11"/>
        <v>#DIV/0!</v>
      </c>
    </row>
    <row r="24" spans="1:26" ht="13.5" customHeight="1">
      <c r="A24" s="1">
        <f>Sheet1!A578</f>
        <v>0</v>
      </c>
      <c r="B24" s="1">
        <f>Sheet1!B572</f>
        <v>0</v>
      </c>
      <c r="C24" s="1">
        <f>Sheet1!C572</f>
        <v>0</v>
      </c>
      <c r="D24" s="1" t="e">
        <f t="shared" si="12"/>
        <v>#DIV/0!</v>
      </c>
      <c r="F24" s="1" t="e">
        <f t="shared" si="1"/>
        <v>#DIV/0!</v>
      </c>
      <c r="H24" s="1" t="e">
        <f t="shared" si="2"/>
        <v>#DIV/0!</v>
      </c>
      <c r="J24" s="1" t="e">
        <f t="shared" si="3"/>
        <v>#DIV/0!</v>
      </c>
      <c r="L24" s="1" t="e">
        <f t="shared" si="4"/>
        <v>#DIV/0!</v>
      </c>
      <c r="N24" s="1" t="e">
        <f t="shared" si="5"/>
        <v>#DIV/0!</v>
      </c>
      <c r="P24" s="1" t="e">
        <f t="shared" si="6"/>
        <v>#DIV/0!</v>
      </c>
      <c r="R24" s="1" t="e">
        <f t="shared" si="7"/>
        <v>#DIV/0!</v>
      </c>
      <c r="T24" s="1" t="e">
        <f t="shared" si="8"/>
        <v>#DIV/0!</v>
      </c>
      <c r="V24" s="1" t="e">
        <f t="shared" si="9"/>
        <v>#DIV/0!</v>
      </c>
      <c r="X24" s="1" t="e">
        <f t="shared" si="10"/>
        <v>#DIV/0!</v>
      </c>
      <c r="Z24" s="1" t="e">
        <f t="shared" si="11"/>
        <v>#DIV/0!</v>
      </c>
    </row>
    <row r="25" spans="1:26" ht="13.5" customHeight="1">
      <c r="A25" s="1">
        <f>Sheet1!A579</f>
        <v>0</v>
      </c>
      <c r="B25" s="1">
        <f>Sheet1!B573</f>
        <v>0</v>
      </c>
      <c r="C25" s="1">
        <f>Sheet1!C573</f>
        <v>0</v>
      </c>
      <c r="D25" s="1" t="e">
        <f t="shared" si="12"/>
        <v>#DIV/0!</v>
      </c>
      <c r="F25" s="1" t="e">
        <f t="shared" si="1"/>
        <v>#DIV/0!</v>
      </c>
      <c r="H25" s="1" t="e">
        <f t="shared" si="2"/>
        <v>#DIV/0!</v>
      </c>
      <c r="J25" s="1" t="e">
        <f t="shared" si="3"/>
        <v>#DIV/0!</v>
      </c>
      <c r="L25" s="1" t="e">
        <f t="shared" si="4"/>
        <v>#DIV/0!</v>
      </c>
      <c r="N25" s="1" t="e">
        <f t="shared" si="5"/>
        <v>#DIV/0!</v>
      </c>
      <c r="P25" s="1" t="e">
        <f t="shared" si="6"/>
        <v>#DIV/0!</v>
      </c>
      <c r="R25" s="1" t="e">
        <f t="shared" si="7"/>
        <v>#DIV/0!</v>
      </c>
      <c r="T25" s="1" t="e">
        <f t="shared" si="8"/>
        <v>#DIV/0!</v>
      </c>
      <c r="V25" s="1" t="e">
        <f t="shared" si="9"/>
        <v>#DIV/0!</v>
      </c>
      <c r="X25" s="1" t="e">
        <f t="shared" si="10"/>
        <v>#DIV/0!</v>
      </c>
      <c r="Z25" s="1" t="e">
        <f t="shared" si="11"/>
        <v>#DIV/0!</v>
      </c>
    </row>
    <row r="26" spans="1:26" ht="13.5" customHeight="1">
      <c r="A26" s="1">
        <f>Sheet1!A580</f>
        <v>0</v>
      </c>
      <c r="B26" s="1">
        <f>Sheet1!B574</f>
        <v>0</v>
      </c>
      <c r="C26" s="1">
        <f>Sheet1!C574</f>
        <v>0</v>
      </c>
      <c r="D26" s="1" t="e">
        <f t="shared" si="12"/>
        <v>#DIV/0!</v>
      </c>
      <c r="F26" s="1" t="e">
        <f t="shared" si="1"/>
        <v>#DIV/0!</v>
      </c>
      <c r="H26" s="1" t="e">
        <f t="shared" si="2"/>
        <v>#DIV/0!</v>
      </c>
      <c r="J26" s="1" t="e">
        <f t="shared" si="3"/>
        <v>#DIV/0!</v>
      </c>
      <c r="L26" s="1" t="e">
        <f t="shared" si="4"/>
        <v>#DIV/0!</v>
      </c>
      <c r="N26" s="1" t="e">
        <f t="shared" si="5"/>
        <v>#DIV/0!</v>
      </c>
      <c r="P26" s="1" t="e">
        <f t="shared" si="6"/>
        <v>#DIV/0!</v>
      </c>
      <c r="R26" s="1" t="e">
        <f t="shared" si="7"/>
        <v>#DIV/0!</v>
      </c>
      <c r="T26" s="1" t="e">
        <f t="shared" si="8"/>
        <v>#DIV/0!</v>
      </c>
      <c r="V26" s="1" t="e">
        <f t="shared" si="9"/>
        <v>#DIV/0!</v>
      </c>
      <c r="X26" s="1" t="e">
        <f t="shared" si="10"/>
        <v>#DIV/0!</v>
      </c>
      <c r="Z26" s="1" t="e">
        <f t="shared" si="11"/>
        <v>#DIV/0!</v>
      </c>
    </row>
    <row r="27" spans="1:26" ht="13.5" customHeight="1">
      <c r="A27" s="1">
        <f>Sheet1!A581</f>
        <v>0</v>
      </c>
      <c r="B27" s="1">
        <f>Sheet1!B575</f>
        <v>0</v>
      </c>
      <c r="C27" s="1">
        <f>Sheet1!C575</f>
        <v>0</v>
      </c>
      <c r="D27" s="1" t="e">
        <f t="shared" si="12"/>
        <v>#DIV/0!</v>
      </c>
      <c r="F27" s="1" t="e">
        <f t="shared" si="1"/>
        <v>#DIV/0!</v>
      </c>
      <c r="H27" s="1" t="e">
        <f t="shared" si="2"/>
        <v>#DIV/0!</v>
      </c>
      <c r="J27" s="1" t="e">
        <f t="shared" si="3"/>
        <v>#DIV/0!</v>
      </c>
      <c r="L27" s="1" t="e">
        <f t="shared" si="4"/>
        <v>#DIV/0!</v>
      </c>
      <c r="N27" s="1" t="e">
        <f t="shared" si="5"/>
        <v>#DIV/0!</v>
      </c>
      <c r="P27" s="1" t="e">
        <f t="shared" si="6"/>
        <v>#DIV/0!</v>
      </c>
      <c r="R27" s="1" t="e">
        <f t="shared" si="7"/>
        <v>#DIV/0!</v>
      </c>
      <c r="T27" s="1" t="e">
        <f t="shared" si="8"/>
        <v>#DIV/0!</v>
      </c>
      <c r="V27" s="1" t="e">
        <f t="shared" si="9"/>
        <v>#DIV/0!</v>
      </c>
      <c r="X27" s="1" t="e">
        <f t="shared" si="10"/>
        <v>#DIV/0!</v>
      </c>
      <c r="Z27" s="1" t="e">
        <f t="shared" si="11"/>
        <v>#DIV/0!</v>
      </c>
    </row>
    <row r="28" spans="1:26" ht="13.5" customHeight="1">
      <c r="A28" s="1">
        <f>Sheet1!A582</f>
        <v>0</v>
      </c>
      <c r="B28" s="1">
        <f>Sheet1!B576</f>
        <v>0</v>
      </c>
      <c r="C28" s="1">
        <f>Sheet1!C576</f>
        <v>0</v>
      </c>
      <c r="D28" s="1" t="e">
        <f t="shared" si="12"/>
        <v>#DIV/0!</v>
      </c>
      <c r="F28" s="1" t="e">
        <f t="shared" si="1"/>
        <v>#DIV/0!</v>
      </c>
      <c r="H28" s="1" t="e">
        <f t="shared" si="2"/>
        <v>#DIV/0!</v>
      </c>
      <c r="J28" s="1" t="e">
        <f t="shared" si="3"/>
        <v>#DIV/0!</v>
      </c>
      <c r="L28" s="1" t="e">
        <f t="shared" si="4"/>
        <v>#DIV/0!</v>
      </c>
      <c r="N28" s="1" t="e">
        <f t="shared" si="5"/>
        <v>#DIV/0!</v>
      </c>
      <c r="P28" s="1" t="e">
        <f t="shared" si="6"/>
        <v>#DIV/0!</v>
      </c>
      <c r="R28" s="1" t="e">
        <f t="shared" si="7"/>
        <v>#DIV/0!</v>
      </c>
      <c r="T28" s="1" t="e">
        <f t="shared" si="8"/>
        <v>#DIV/0!</v>
      </c>
      <c r="V28" s="1" t="e">
        <f t="shared" si="9"/>
        <v>#DIV/0!</v>
      </c>
      <c r="X28" s="1" t="e">
        <f t="shared" si="10"/>
        <v>#DIV/0!</v>
      </c>
      <c r="Z28" s="1" t="e">
        <f t="shared" si="11"/>
        <v>#DIV/0!</v>
      </c>
    </row>
    <row r="29" spans="1:26" ht="13.5" customHeight="1">
      <c r="A29" s="1">
        <f>Sheet1!A583</f>
        <v>0</v>
      </c>
      <c r="B29" s="1">
        <f>Sheet1!B577</f>
        <v>0</v>
      </c>
      <c r="C29" s="1">
        <f>Sheet1!C577</f>
        <v>0</v>
      </c>
      <c r="D29" s="1" t="e">
        <f t="shared" si="12"/>
        <v>#DIV/0!</v>
      </c>
      <c r="F29" s="1" t="e">
        <f t="shared" si="1"/>
        <v>#DIV/0!</v>
      </c>
      <c r="H29" s="1" t="e">
        <f t="shared" si="2"/>
        <v>#DIV/0!</v>
      </c>
      <c r="J29" s="1" t="e">
        <f t="shared" si="3"/>
        <v>#DIV/0!</v>
      </c>
      <c r="L29" s="1" t="e">
        <f t="shared" si="4"/>
        <v>#DIV/0!</v>
      </c>
      <c r="N29" s="1" t="e">
        <f t="shared" si="5"/>
        <v>#DIV/0!</v>
      </c>
      <c r="P29" s="1" t="e">
        <f t="shared" si="6"/>
        <v>#DIV/0!</v>
      </c>
      <c r="R29" s="1" t="e">
        <f t="shared" si="7"/>
        <v>#DIV/0!</v>
      </c>
      <c r="T29" s="1" t="e">
        <f t="shared" si="8"/>
        <v>#DIV/0!</v>
      </c>
      <c r="V29" s="1" t="e">
        <f t="shared" si="9"/>
        <v>#DIV/0!</v>
      </c>
      <c r="X29" s="1" t="e">
        <f t="shared" si="10"/>
        <v>#DIV/0!</v>
      </c>
      <c r="Z29" s="1" t="e">
        <f t="shared" si="11"/>
        <v>#DIV/0!</v>
      </c>
    </row>
    <row r="30" spans="1:26" ht="13.5" customHeight="1">
      <c r="A30" s="1">
        <f>Sheet1!A584</f>
        <v>0</v>
      </c>
      <c r="B30" s="1">
        <f>Sheet1!B578</f>
        <v>0</v>
      </c>
      <c r="C30" s="1">
        <f>Sheet1!C578</f>
        <v>0</v>
      </c>
      <c r="D30" s="1" t="e">
        <f t="shared" si="12"/>
        <v>#DIV/0!</v>
      </c>
      <c r="F30" s="1" t="e">
        <f t="shared" si="1"/>
        <v>#DIV/0!</v>
      </c>
      <c r="H30" s="1" t="e">
        <f t="shared" si="2"/>
        <v>#DIV/0!</v>
      </c>
      <c r="J30" s="1" t="e">
        <f t="shared" si="3"/>
        <v>#DIV/0!</v>
      </c>
      <c r="L30" s="1" t="e">
        <f t="shared" si="4"/>
        <v>#DIV/0!</v>
      </c>
      <c r="N30" s="1" t="e">
        <f t="shared" si="5"/>
        <v>#DIV/0!</v>
      </c>
      <c r="P30" s="1" t="e">
        <f t="shared" si="6"/>
        <v>#DIV/0!</v>
      </c>
      <c r="R30" s="1" t="e">
        <f t="shared" si="7"/>
        <v>#DIV/0!</v>
      </c>
      <c r="T30" s="1" t="e">
        <f t="shared" si="8"/>
        <v>#DIV/0!</v>
      </c>
      <c r="V30" s="1" t="e">
        <f t="shared" si="9"/>
        <v>#DIV/0!</v>
      </c>
      <c r="X30" s="1" t="e">
        <f t="shared" si="10"/>
        <v>#DIV/0!</v>
      </c>
      <c r="Z30" s="1" t="e">
        <f t="shared" si="11"/>
        <v>#DIV/0!</v>
      </c>
    </row>
    <row r="31" spans="1:26" ht="13.5" customHeight="1">
      <c r="A31" s="1">
        <f>Sheet1!A585</f>
        <v>0</v>
      </c>
      <c r="B31" s="1">
        <f>Sheet1!B579</f>
        <v>0</v>
      </c>
      <c r="C31" s="1">
        <f>Sheet1!C579</f>
        <v>0</v>
      </c>
      <c r="D31" s="1" t="e">
        <f t="shared" si="12"/>
        <v>#DIV/0!</v>
      </c>
      <c r="F31" s="1" t="e">
        <f t="shared" si="1"/>
        <v>#DIV/0!</v>
      </c>
      <c r="H31" s="1" t="e">
        <f t="shared" si="2"/>
        <v>#DIV/0!</v>
      </c>
      <c r="J31" s="1" t="e">
        <f t="shared" si="3"/>
        <v>#DIV/0!</v>
      </c>
      <c r="L31" s="1" t="e">
        <f t="shared" si="4"/>
        <v>#DIV/0!</v>
      </c>
      <c r="N31" s="1" t="e">
        <f t="shared" si="5"/>
        <v>#DIV/0!</v>
      </c>
      <c r="P31" s="1" t="e">
        <f t="shared" si="6"/>
        <v>#DIV/0!</v>
      </c>
      <c r="R31" s="1" t="e">
        <f t="shared" si="7"/>
        <v>#DIV/0!</v>
      </c>
      <c r="T31" s="1" t="e">
        <f t="shared" si="8"/>
        <v>#DIV/0!</v>
      </c>
      <c r="V31" s="1" t="e">
        <f t="shared" si="9"/>
        <v>#DIV/0!</v>
      </c>
      <c r="X31" s="1" t="e">
        <f t="shared" si="10"/>
        <v>#DIV/0!</v>
      </c>
      <c r="Z31" s="1" t="e">
        <f t="shared" si="11"/>
        <v>#DIV/0!</v>
      </c>
    </row>
    <row r="32" spans="1:26" ht="13.5" customHeight="1">
      <c r="A32" s="1">
        <f>Sheet1!A586</f>
        <v>0</v>
      </c>
      <c r="B32" s="1">
        <f>Sheet1!B580</f>
        <v>0</v>
      </c>
      <c r="C32" s="1">
        <f>Sheet1!C580</f>
        <v>0</v>
      </c>
      <c r="D32" s="1" t="e">
        <f t="shared" si="12"/>
        <v>#DIV/0!</v>
      </c>
      <c r="F32" s="1" t="e">
        <f t="shared" si="1"/>
        <v>#DIV/0!</v>
      </c>
      <c r="H32" s="1" t="e">
        <f t="shared" si="2"/>
        <v>#DIV/0!</v>
      </c>
      <c r="J32" s="1" t="e">
        <f t="shared" si="3"/>
        <v>#DIV/0!</v>
      </c>
      <c r="L32" s="1" t="e">
        <f t="shared" si="4"/>
        <v>#DIV/0!</v>
      </c>
      <c r="N32" s="1" t="e">
        <f t="shared" si="5"/>
        <v>#DIV/0!</v>
      </c>
      <c r="P32" s="1" t="e">
        <f t="shared" si="6"/>
        <v>#DIV/0!</v>
      </c>
      <c r="R32" s="1" t="e">
        <f t="shared" si="7"/>
        <v>#DIV/0!</v>
      </c>
      <c r="T32" s="1" t="e">
        <f t="shared" si="8"/>
        <v>#DIV/0!</v>
      </c>
      <c r="V32" s="1" t="e">
        <f t="shared" si="9"/>
        <v>#DIV/0!</v>
      </c>
      <c r="X32" s="1" t="e">
        <f t="shared" si="10"/>
        <v>#DIV/0!</v>
      </c>
      <c r="Z32" s="1" t="e">
        <f t="shared" si="11"/>
        <v>#DIV/0!</v>
      </c>
    </row>
    <row r="33" spans="1:26" ht="13.5" customHeight="1">
      <c r="A33" s="1">
        <f>Sheet1!A587</f>
        <v>0</v>
      </c>
      <c r="B33" s="1">
        <f>Sheet1!B581</f>
        <v>0</v>
      </c>
      <c r="C33" s="1">
        <f>Sheet1!C581</f>
        <v>0</v>
      </c>
      <c r="D33" s="1" t="e">
        <f t="shared" si="12"/>
        <v>#DIV/0!</v>
      </c>
      <c r="F33" s="1" t="e">
        <f t="shared" si="1"/>
        <v>#DIV/0!</v>
      </c>
      <c r="H33" s="1" t="e">
        <f t="shared" si="2"/>
        <v>#DIV/0!</v>
      </c>
      <c r="J33" s="1" t="e">
        <f t="shared" si="3"/>
        <v>#DIV/0!</v>
      </c>
      <c r="L33" s="1" t="e">
        <f t="shared" si="4"/>
        <v>#DIV/0!</v>
      </c>
      <c r="N33" s="1" t="e">
        <f t="shared" si="5"/>
        <v>#DIV/0!</v>
      </c>
      <c r="P33" s="1" t="e">
        <f t="shared" si="6"/>
        <v>#DIV/0!</v>
      </c>
      <c r="R33" s="1" t="e">
        <f t="shared" si="7"/>
        <v>#DIV/0!</v>
      </c>
      <c r="T33" s="1" t="e">
        <f t="shared" si="8"/>
        <v>#DIV/0!</v>
      </c>
      <c r="V33" s="1" t="e">
        <f t="shared" si="9"/>
        <v>#DIV/0!</v>
      </c>
      <c r="X33" s="1" t="e">
        <f t="shared" si="10"/>
        <v>#DIV/0!</v>
      </c>
      <c r="Z33" s="1" t="e">
        <f t="shared" si="11"/>
        <v>#DIV/0!</v>
      </c>
    </row>
    <row r="34" spans="1:26" ht="13.5" customHeight="1">
      <c r="A34" s="1">
        <f>Sheet1!A588</f>
        <v>0</v>
      </c>
      <c r="B34" s="1">
        <f>Sheet1!B582</f>
        <v>0</v>
      </c>
      <c r="C34" s="1">
        <f>Sheet1!C582</f>
        <v>0</v>
      </c>
      <c r="D34" s="1" t="e">
        <f t="shared" si="12"/>
        <v>#DIV/0!</v>
      </c>
      <c r="F34" s="1" t="e">
        <f t="shared" si="1"/>
        <v>#DIV/0!</v>
      </c>
      <c r="H34" s="1" t="e">
        <f t="shared" si="2"/>
        <v>#DIV/0!</v>
      </c>
      <c r="J34" s="1" t="e">
        <f t="shared" si="3"/>
        <v>#DIV/0!</v>
      </c>
      <c r="L34" s="1" t="e">
        <f t="shared" si="4"/>
        <v>#DIV/0!</v>
      </c>
      <c r="N34" s="1" t="e">
        <f t="shared" si="5"/>
        <v>#DIV/0!</v>
      </c>
      <c r="P34" s="1" t="e">
        <f t="shared" si="6"/>
        <v>#DIV/0!</v>
      </c>
      <c r="R34" s="1" t="e">
        <f t="shared" si="7"/>
        <v>#DIV/0!</v>
      </c>
      <c r="T34" s="1" t="e">
        <f t="shared" si="8"/>
        <v>#DIV/0!</v>
      </c>
      <c r="V34" s="1" t="e">
        <f t="shared" si="9"/>
        <v>#DIV/0!</v>
      </c>
      <c r="X34" s="1" t="e">
        <f t="shared" si="10"/>
        <v>#DIV/0!</v>
      </c>
      <c r="Z34" s="1" t="e">
        <f t="shared" si="11"/>
        <v>#DIV/0!</v>
      </c>
    </row>
    <row r="35" spans="1:26" ht="13.5" customHeight="1">
      <c r="A35" s="1">
        <f>Sheet1!A589</f>
        <v>0</v>
      </c>
      <c r="B35" s="1">
        <f>Sheet1!B583</f>
        <v>0</v>
      </c>
      <c r="C35" s="1">
        <f>Sheet1!C583</f>
        <v>0</v>
      </c>
      <c r="D35" s="1" t="e">
        <f t="shared" si="12"/>
        <v>#DIV/0!</v>
      </c>
      <c r="F35" s="1" t="e">
        <f t="shared" si="1"/>
        <v>#DIV/0!</v>
      </c>
      <c r="H35" s="1" t="e">
        <f t="shared" si="2"/>
        <v>#DIV/0!</v>
      </c>
      <c r="J35" s="1" t="e">
        <f t="shared" si="3"/>
        <v>#DIV/0!</v>
      </c>
      <c r="L35" s="1" t="e">
        <f t="shared" si="4"/>
        <v>#DIV/0!</v>
      </c>
      <c r="N35" s="1" t="e">
        <f t="shared" si="5"/>
        <v>#DIV/0!</v>
      </c>
      <c r="P35" s="1" t="e">
        <f t="shared" si="6"/>
        <v>#DIV/0!</v>
      </c>
      <c r="R35" s="1" t="e">
        <f t="shared" si="7"/>
        <v>#DIV/0!</v>
      </c>
      <c r="T35" s="1" t="e">
        <f t="shared" si="8"/>
        <v>#DIV/0!</v>
      </c>
      <c r="V35" s="1" t="e">
        <f t="shared" si="9"/>
        <v>#DIV/0!</v>
      </c>
      <c r="X35" s="1" t="e">
        <f t="shared" si="10"/>
        <v>#DIV/0!</v>
      </c>
      <c r="Z35" s="1" t="e">
        <f t="shared" si="11"/>
        <v>#DIV/0!</v>
      </c>
    </row>
    <row r="36" spans="1:26" ht="13.5" customHeight="1">
      <c r="A36" s="1">
        <f>Sheet1!A590</f>
        <v>0</v>
      </c>
      <c r="B36" s="1">
        <f>Sheet1!B584</f>
        <v>0</v>
      </c>
      <c r="C36" s="1">
        <f>Sheet1!C584</f>
        <v>0</v>
      </c>
      <c r="D36" s="1" t="e">
        <f t="shared" si="12"/>
        <v>#DIV/0!</v>
      </c>
      <c r="F36" s="1" t="e">
        <f t="shared" si="1"/>
        <v>#DIV/0!</v>
      </c>
      <c r="H36" s="1" t="e">
        <f t="shared" si="2"/>
        <v>#DIV/0!</v>
      </c>
      <c r="J36" s="1" t="e">
        <f t="shared" si="3"/>
        <v>#DIV/0!</v>
      </c>
      <c r="L36" s="1" t="e">
        <f t="shared" si="4"/>
        <v>#DIV/0!</v>
      </c>
      <c r="N36" s="1" t="e">
        <f t="shared" si="5"/>
        <v>#DIV/0!</v>
      </c>
      <c r="P36" s="1" t="e">
        <f t="shared" si="6"/>
        <v>#DIV/0!</v>
      </c>
      <c r="R36" s="1" t="e">
        <f t="shared" si="7"/>
        <v>#DIV/0!</v>
      </c>
      <c r="T36" s="1" t="e">
        <f t="shared" si="8"/>
        <v>#DIV/0!</v>
      </c>
      <c r="V36" s="1" t="e">
        <f t="shared" si="9"/>
        <v>#DIV/0!</v>
      </c>
      <c r="X36" s="1" t="e">
        <f t="shared" si="10"/>
        <v>#DIV/0!</v>
      </c>
      <c r="Z36" s="1" t="e">
        <f t="shared" si="11"/>
        <v>#DIV/0!</v>
      </c>
    </row>
    <row r="37" spans="1:26" ht="13.5" customHeight="1">
      <c r="A37" s="1">
        <f>Sheet1!A591</f>
        <v>0</v>
      </c>
      <c r="B37" s="1">
        <f>Sheet1!B585</f>
        <v>0</v>
      </c>
      <c r="C37" s="1">
        <f>Sheet1!C585</f>
        <v>0</v>
      </c>
      <c r="D37" s="1" t="e">
        <f t="shared" si="12"/>
        <v>#DIV/0!</v>
      </c>
      <c r="F37" s="1" t="e">
        <f t="shared" si="1"/>
        <v>#DIV/0!</v>
      </c>
      <c r="H37" s="1" t="e">
        <f t="shared" si="2"/>
        <v>#DIV/0!</v>
      </c>
      <c r="J37" s="1" t="e">
        <f t="shared" si="3"/>
        <v>#DIV/0!</v>
      </c>
      <c r="L37" s="1" t="e">
        <f t="shared" si="4"/>
        <v>#DIV/0!</v>
      </c>
      <c r="N37" s="1" t="e">
        <f t="shared" si="5"/>
        <v>#DIV/0!</v>
      </c>
      <c r="P37" s="1" t="e">
        <f t="shared" si="6"/>
        <v>#DIV/0!</v>
      </c>
      <c r="R37" s="1" t="e">
        <f t="shared" si="7"/>
        <v>#DIV/0!</v>
      </c>
      <c r="T37" s="1" t="e">
        <f t="shared" si="8"/>
        <v>#DIV/0!</v>
      </c>
      <c r="V37" s="1" t="e">
        <f t="shared" si="9"/>
        <v>#DIV/0!</v>
      </c>
      <c r="X37" s="1" t="e">
        <f t="shared" si="10"/>
        <v>#DIV/0!</v>
      </c>
      <c r="Z37" s="1" t="e">
        <f t="shared" si="11"/>
        <v>#DIV/0!</v>
      </c>
    </row>
    <row r="38" spans="1:26" ht="13.5" customHeight="1">
      <c r="R38" s="1"/>
    </row>
    <row r="39" spans="1:26" ht="13.5" customHeight="1"/>
    <row r="40" spans="1:26" ht="13.5" customHeight="1"/>
    <row r="41" spans="1:26" ht="13.5" customHeight="1"/>
    <row r="42" spans="1:26" ht="13.5" customHeight="1"/>
    <row r="43" spans="1:26" ht="13.5" customHeight="1"/>
    <row r="44" spans="1:26" ht="13.5" customHeight="1"/>
    <row r="45" spans="1:26" ht="13.5" customHeight="1"/>
    <row r="46" spans="1:26" ht="13.5" customHeight="1"/>
    <row r="47" spans="1:26" ht="13.5" customHeight="1"/>
    <row r="48" spans="1:26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5"/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4e1132-8176-4c50-ab25-f919e95525d9">
      <Terms xmlns="http://schemas.microsoft.com/office/infopath/2007/PartnerControls"/>
    </lcf76f155ced4ddcb4097134ff3c332f>
    <TaxCatchAll xmlns="08d56990-5a3e-4aff-ba2a-9d48b9fd327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FF09EFE4F3AA4489185CC91810B6D0F" ma:contentTypeVersion="15" ma:contentTypeDescription="新しいドキュメントを作成します。" ma:contentTypeScope="" ma:versionID="4ca17899bf8ef1a3be95ea85c138d52a">
  <xsd:schema xmlns:xsd="http://www.w3.org/2001/XMLSchema" xmlns:xs="http://www.w3.org/2001/XMLSchema" xmlns:p="http://schemas.microsoft.com/office/2006/metadata/properties" xmlns:ns2="484e1132-8176-4c50-ab25-f919e95525d9" xmlns:ns3="08d56990-5a3e-4aff-ba2a-9d48b9fd327c" targetNamespace="http://schemas.microsoft.com/office/2006/metadata/properties" ma:root="true" ma:fieldsID="0907dc0f343ef88c4c333d345712fde3" ns2:_="" ns3:_="">
    <xsd:import namespace="484e1132-8176-4c50-ab25-f919e95525d9"/>
    <xsd:import namespace="08d56990-5a3e-4aff-ba2a-9d48b9fd32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e1132-8176-4c50-ab25-f919e95525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4ff13f57-c2f9-47ee-807d-4f367a1673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56990-5a3e-4aff-ba2a-9d48b9fd327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191f3b4-d46d-4aa6-88e9-c78e7b522328}" ma:internalName="TaxCatchAll" ma:showField="CatchAllData" ma:web="08d56990-5a3e-4aff-ba2a-9d48b9fd32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A02FA7-EF6C-4794-B7E0-7547846E69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429915-6618-4D62-A35F-8618125F7103}">
  <ds:schemaRefs>
    <ds:schemaRef ds:uri="http://schemas.microsoft.com/office/2006/metadata/properties"/>
    <ds:schemaRef ds:uri="http://schemas.microsoft.com/office/infopath/2007/PartnerControls"/>
    <ds:schemaRef ds:uri="484e1132-8176-4c50-ab25-f919e95525d9"/>
    <ds:schemaRef ds:uri="08d56990-5a3e-4aff-ba2a-9d48b9fd327c"/>
  </ds:schemaRefs>
</ds:datastoreItem>
</file>

<file path=customXml/itemProps3.xml><?xml version="1.0" encoding="utf-8"?>
<ds:datastoreItem xmlns:ds="http://schemas.openxmlformats.org/officeDocument/2006/customXml" ds:itemID="{276C1526-ECF7-42E5-AB6E-BC4BC0B87F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4e1132-8176-4c50-ab25-f919e95525d9"/>
    <ds:schemaRef ds:uri="08d56990-5a3e-4aff-ba2a-9d48b9fd3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hohtake</dc:creator>
  <cp:lastModifiedBy>Hiroshi Ohtake</cp:lastModifiedBy>
  <dcterms:created xsi:type="dcterms:W3CDTF">2021-11-13T15:00:52Z</dcterms:created>
  <dcterms:modified xsi:type="dcterms:W3CDTF">2025-01-13T06:04:19Z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0x0101005FF09EFE4F3AA4489185CC91810B6D0F</vt:lpwstr>
  </property>
  <property fmtid="{D5CDD505-2E9C-101B-9397-08002B2CF9AE}" pid="3" name="MediaServiceImageTags">
    <vt:lpwstr/>
  </property>
</Properties>
</file>