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htake\Desktop\"/>
    </mc:Choice>
  </mc:AlternateContent>
  <xr:revisionPtr revIDLastSave="1437" documentId="13_ncr:1_{4C6B27DE-C614-40C0-BC3C-7876C9D0B32B}" xr6:coauthVersionLast="47" xr6:coauthVersionMax="47" xr10:uidLastSave="{F8EC2BFC-62D9-4A5C-A621-F3895EB315E4}"/>
  <bookViews>
    <workbookView minimized="1" xWindow="6190" yWindow="3630" windowWidth="13350" windowHeight="8710" xr2:uid="{9D63B409-EF9F-4A2D-A26F-4A10682124B9}"/>
  </bookViews>
  <sheets>
    <sheet name="Sheet1" sheetId="1" r:id="rId1"/>
  </sheets>
  <definedNames>
    <definedName name="_xlnm._FilterDatabase" localSheetId="0" hidden="1">Sheet1!$A$3:$AN$224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" i="1" l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4" i="1"/>
  <c r="AM27" i="1"/>
  <c r="AI27" i="1"/>
  <c r="AE27" i="1"/>
  <c r="AA27" i="1"/>
  <c r="W27" i="1"/>
  <c r="S27" i="1"/>
  <c r="O27" i="1"/>
  <c r="K27" i="1"/>
  <c r="G27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86" i="1"/>
  <c r="AM39" i="1"/>
  <c r="AM59" i="1"/>
  <c r="AM73" i="1"/>
  <c r="AM70" i="1"/>
  <c r="AM71" i="1"/>
  <c r="AM76" i="1"/>
  <c r="AM43" i="1"/>
  <c r="AM8" i="1"/>
  <c r="AM10" i="1"/>
  <c r="AM17" i="1"/>
  <c r="AM24" i="1"/>
  <c r="AM37" i="1"/>
  <c r="AM25" i="1"/>
  <c r="AM38" i="1"/>
  <c r="AM102" i="1"/>
  <c r="AM50" i="1"/>
  <c r="AM51" i="1"/>
  <c r="AM62" i="1"/>
  <c r="AM18" i="1"/>
  <c r="AM122" i="1"/>
  <c r="AM121" i="1"/>
  <c r="AM111" i="1"/>
  <c r="AM133" i="1"/>
  <c r="AM126" i="1"/>
  <c r="AM119" i="1"/>
  <c r="AM115" i="1"/>
  <c r="AM130" i="1"/>
  <c r="AM117" i="1"/>
  <c r="AM66" i="1"/>
  <c r="AM67" i="1"/>
  <c r="AM15" i="1"/>
  <c r="AM28" i="1"/>
  <c r="AM20" i="1"/>
  <c r="AM55" i="1"/>
  <c r="AM19" i="1"/>
  <c r="AM65" i="1"/>
  <c r="AM81" i="1"/>
  <c r="AM132" i="1"/>
  <c r="AM125" i="1"/>
  <c r="AM142" i="1"/>
  <c r="AM140" i="1"/>
  <c r="AM36" i="1"/>
  <c r="AM46" i="1"/>
  <c r="AM49" i="1"/>
  <c r="AM74" i="1"/>
  <c r="AM68" i="1"/>
  <c r="AM47" i="1"/>
  <c r="AM129" i="1"/>
  <c r="AM144" i="1"/>
  <c r="AM123" i="1"/>
  <c r="AM114" i="1"/>
  <c r="AM131" i="1"/>
  <c r="AM124" i="1"/>
  <c r="AM137" i="1"/>
  <c r="AM143" i="1"/>
  <c r="AM141" i="1"/>
  <c r="AM139" i="1"/>
  <c r="AM103" i="1"/>
  <c r="AM146" i="1"/>
  <c r="AM54" i="1"/>
  <c r="AM14" i="1"/>
  <c r="AM42" i="1"/>
  <c r="AM101" i="1"/>
  <c r="AM95" i="1"/>
  <c r="AM96" i="1"/>
  <c r="AM75" i="1"/>
  <c r="AM88" i="1"/>
  <c r="AM87" i="1"/>
  <c r="AM85" i="1"/>
  <c r="AM92" i="1"/>
  <c r="AM89" i="1"/>
  <c r="AM90" i="1"/>
  <c r="AM91" i="1"/>
  <c r="AM149" i="1"/>
  <c r="AM148" i="1"/>
  <c r="AM99" i="1"/>
  <c r="AM94" i="1"/>
  <c r="AM108" i="1"/>
  <c r="AM30" i="1"/>
  <c r="AM48" i="1"/>
  <c r="AM9" i="1"/>
  <c r="AM82" i="1"/>
  <c r="AM147" i="1"/>
  <c r="AM135" i="1"/>
  <c r="AM151" i="1"/>
  <c r="AM60" i="1"/>
  <c r="AM61" i="1"/>
  <c r="AM6" i="1"/>
  <c r="AM4" i="1"/>
  <c r="AM23" i="1"/>
  <c r="AM33" i="1"/>
  <c r="AM13" i="1"/>
  <c r="AM16" i="1"/>
  <c r="AM21" i="1"/>
  <c r="AM22" i="1"/>
  <c r="AM7" i="1"/>
  <c r="AM145" i="1"/>
  <c r="AM112" i="1"/>
  <c r="AM113" i="1"/>
  <c r="AM110" i="1"/>
  <c r="AM120" i="1"/>
  <c r="AM138" i="1"/>
  <c r="AM136" i="1"/>
  <c r="AM127" i="1"/>
  <c r="AM118" i="1"/>
  <c r="AM116" i="1"/>
  <c r="AM128" i="1"/>
  <c r="AM84" i="1"/>
  <c r="AM158" i="1"/>
  <c r="AM80" i="1"/>
  <c r="AM79" i="1"/>
  <c r="AM64" i="1"/>
  <c r="AM45" i="1"/>
  <c r="AM69" i="1"/>
  <c r="AM53" i="1"/>
  <c r="AM11" i="1"/>
  <c r="AM41" i="1"/>
  <c r="AM57" i="1"/>
  <c r="AM32" i="1"/>
  <c r="AM29" i="1"/>
  <c r="AM72" i="1"/>
  <c r="AM78" i="1"/>
  <c r="AM44" i="1"/>
  <c r="AM26" i="1"/>
  <c r="AM40" i="1"/>
  <c r="AM31" i="1"/>
  <c r="AM77" i="1"/>
  <c r="AM157" i="1"/>
  <c r="AM63" i="1"/>
  <c r="AM52" i="1"/>
  <c r="AM34" i="1"/>
  <c r="AM83" i="1"/>
  <c r="AM156" i="1"/>
  <c r="AM56" i="1"/>
  <c r="AM58" i="1"/>
  <c r="AM12" i="1"/>
  <c r="AM155" i="1"/>
  <c r="AM100" i="1"/>
  <c r="AM5" i="1"/>
  <c r="AM93" i="1"/>
  <c r="AM35" i="1"/>
  <c r="AM154" i="1"/>
  <c r="AM104" i="1"/>
  <c r="AM153" i="1"/>
  <c r="AM98" i="1"/>
  <c r="AM97" i="1"/>
  <c r="AM106" i="1"/>
  <c r="AM107" i="1"/>
  <c r="AM105" i="1"/>
  <c r="AM152" i="1"/>
  <c r="AM134" i="1"/>
  <c r="AM109" i="1"/>
  <c r="AM150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86" i="1"/>
  <c r="AI39" i="1"/>
  <c r="AI59" i="1"/>
  <c r="AI73" i="1"/>
  <c r="AI70" i="1"/>
  <c r="AI71" i="1"/>
  <c r="AI76" i="1"/>
  <c r="AI43" i="1"/>
  <c r="AI8" i="1"/>
  <c r="AI10" i="1"/>
  <c r="AI17" i="1"/>
  <c r="AI24" i="1"/>
  <c r="AI37" i="1"/>
  <c r="AI25" i="1"/>
  <c r="AI38" i="1"/>
  <c r="AI102" i="1"/>
  <c r="AI50" i="1"/>
  <c r="AI51" i="1"/>
  <c r="AI62" i="1"/>
  <c r="AI18" i="1"/>
  <c r="AI122" i="1"/>
  <c r="AI121" i="1"/>
  <c r="AI111" i="1"/>
  <c r="AI133" i="1"/>
  <c r="AI126" i="1"/>
  <c r="AI119" i="1"/>
  <c r="AI115" i="1"/>
  <c r="AI130" i="1"/>
  <c r="AI117" i="1"/>
  <c r="AI66" i="1"/>
  <c r="AI67" i="1"/>
  <c r="AI15" i="1"/>
  <c r="AI28" i="1"/>
  <c r="AI20" i="1"/>
  <c r="AI55" i="1"/>
  <c r="AI19" i="1"/>
  <c r="AI65" i="1"/>
  <c r="AI81" i="1"/>
  <c r="AI132" i="1"/>
  <c r="AI125" i="1"/>
  <c r="AI142" i="1"/>
  <c r="AI140" i="1"/>
  <c r="AI36" i="1"/>
  <c r="AI46" i="1"/>
  <c r="AI49" i="1"/>
  <c r="AI74" i="1"/>
  <c r="AI68" i="1"/>
  <c r="AI47" i="1"/>
  <c r="AI129" i="1"/>
  <c r="AI144" i="1"/>
  <c r="AI123" i="1"/>
  <c r="AI114" i="1"/>
  <c r="AI131" i="1"/>
  <c r="AI124" i="1"/>
  <c r="AI137" i="1"/>
  <c r="AI143" i="1"/>
  <c r="AI141" i="1"/>
  <c r="AI139" i="1"/>
  <c r="AI103" i="1"/>
  <c r="AI146" i="1"/>
  <c r="AI54" i="1"/>
  <c r="AI14" i="1"/>
  <c r="AI42" i="1"/>
  <c r="AI101" i="1"/>
  <c r="AI95" i="1"/>
  <c r="AI96" i="1"/>
  <c r="AI75" i="1"/>
  <c r="AI88" i="1"/>
  <c r="AI87" i="1"/>
  <c r="AI85" i="1"/>
  <c r="AI92" i="1"/>
  <c r="AI89" i="1"/>
  <c r="AI90" i="1"/>
  <c r="AI91" i="1"/>
  <c r="AI149" i="1"/>
  <c r="AI148" i="1"/>
  <c r="AI99" i="1"/>
  <c r="AI94" i="1"/>
  <c r="AI108" i="1"/>
  <c r="AI30" i="1"/>
  <c r="AI48" i="1"/>
  <c r="AI9" i="1"/>
  <c r="AI82" i="1"/>
  <c r="AI147" i="1"/>
  <c r="AI135" i="1"/>
  <c r="AI151" i="1"/>
  <c r="AI60" i="1"/>
  <c r="AI61" i="1"/>
  <c r="AI6" i="1"/>
  <c r="AI4" i="1"/>
  <c r="AI23" i="1"/>
  <c r="AI33" i="1"/>
  <c r="AI13" i="1"/>
  <c r="AI16" i="1"/>
  <c r="AI21" i="1"/>
  <c r="AI22" i="1"/>
  <c r="AI7" i="1"/>
  <c r="AI145" i="1"/>
  <c r="AI112" i="1"/>
  <c r="AI113" i="1"/>
  <c r="AI110" i="1"/>
  <c r="AI120" i="1"/>
  <c r="AI138" i="1"/>
  <c r="AI136" i="1"/>
  <c r="AI127" i="1"/>
  <c r="AI118" i="1"/>
  <c r="AI116" i="1"/>
  <c r="AI128" i="1"/>
  <c r="AI84" i="1"/>
  <c r="AI158" i="1"/>
  <c r="AI80" i="1"/>
  <c r="AI79" i="1"/>
  <c r="AI64" i="1"/>
  <c r="AI45" i="1"/>
  <c r="AI69" i="1"/>
  <c r="AI53" i="1"/>
  <c r="AI11" i="1"/>
  <c r="AI41" i="1"/>
  <c r="AI57" i="1"/>
  <c r="AI32" i="1"/>
  <c r="AI29" i="1"/>
  <c r="AI72" i="1"/>
  <c r="AI78" i="1"/>
  <c r="AI44" i="1"/>
  <c r="AI26" i="1"/>
  <c r="AI40" i="1"/>
  <c r="AI31" i="1"/>
  <c r="AI77" i="1"/>
  <c r="AI157" i="1"/>
  <c r="AI63" i="1"/>
  <c r="AI52" i="1"/>
  <c r="AI34" i="1"/>
  <c r="AI83" i="1"/>
  <c r="AI156" i="1"/>
  <c r="AI56" i="1"/>
  <c r="AI58" i="1"/>
  <c r="AI12" i="1"/>
  <c r="AI155" i="1"/>
  <c r="AI100" i="1"/>
  <c r="AI5" i="1"/>
  <c r="AI93" i="1"/>
  <c r="AI35" i="1"/>
  <c r="AI154" i="1"/>
  <c r="AI104" i="1"/>
  <c r="AI153" i="1"/>
  <c r="AI98" i="1"/>
  <c r="AI97" i="1"/>
  <c r="AI106" i="1"/>
  <c r="AI107" i="1"/>
  <c r="AI105" i="1"/>
  <c r="AI152" i="1"/>
  <c r="AI134" i="1"/>
  <c r="AI109" i="1"/>
  <c r="AI150" i="1"/>
  <c r="AE154" i="1"/>
  <c r="AA154" i="1"/>
  <c r="W154" i="1"/>
  <c r="S154" i="1"/>
  <c r="K154" i="1"/>
  <c r="G154" i="1"/>
  <c r="AE134" i="1"/>
  <c r="AA134" i="1"/>
  <c r="W134" i="1"/>
  <c r="S134" i="1"/>
  <c r="O134" i="1"/>
  <c r="K134" i="1"/>
  <c r="G134" i="1"/>
  <c r="O154" i="1"/>
  <c r="AE35" i="1"/>
  <c r="AA35" i="1"/>
  <c r="W35" i="1"/>
  <c r="S35" i="1"/>
  <c r="O35" i="1"/>
  <c r="K35" i="1"/>
  <c r="G35" i="1"/>
  <c r="AE5" i="1"/>
  <c r="AA5" i="1"/>
  <c r="W5" i="1"/>
  <c r="S5" i="1"/>
  <c r="O5" i="1"/>
  <c r="K5" i="1"/>
  <c r="G5" i="1"/>
  <c r="G128" i="1"/>
  <c r="K128" i="1"/>
  <c r="O128" i="1"/>
  <c r="S128" i="1"/>
  <c r="W128" i="1"/>
  <c r="AA128" i="1"/>
  <c r="AE128" i="1"/>
  <c r="G116" i="1"/>
  <c r="K116" i="1"/>
  <c r="O116" i="1"/>
  <c r="S116" i="1"/>
  <c r="W116" i="1"/>
  <c r="AA116" i="1"/>
  <c r="AE116" i="1"/>
  <c r="G118" i="1"/>
  <c r="K118" i="1"/>
  <c r="O118" i="1"/>
  <c r="S118" i="1"/>
  <c r="W118" i="1"/>
  <c r="AA118" i="1"/>
  <c r="AE118" i="1"/>
  <c r="G127" i="1"/>
  <c r="K127" i="1"/>
  <c r="O127" i="1"/>
  <c r="S127" i="1"/>
  <c r="W127" i="1"/>
  <c r="AA127" i="1"/>
  <c r="AE127" i="1"/>
  <c r="G136" i="1"/>
  <c r="K136" i="1"/>
  <c r="O136" i="1"/>
  <c r="S136" i="1"/>
  <c r="W136" i="1"/>
  <c r="AA136" i="1"/>
  <c r="AE136" i="1"/>
  <c r="G138" i="1"/>
  <c r="K138" i="1"/>
  <c r="O138" i="1"/>
  <c r="S138" i="1"/>
  <c r="W138" i="1"/>
  <c r="AA138" i="1"/>
  <c r="AE138" i="1"/>
  <c r="G120" i="1"/>
  <c r="K120" i="1"/>
  <c r="O120" i="1"/>
  <c r="S120" i="1"/>
  <c r="W120" i="1"/>
  <c r="AA120" i="1"/>
  <c r="AE120" i="1"/>
  <c r="G110" i="1"/>
  <c r="K110" i="1"/>
  <c r="O110" i="1"/>
  <c r="S110" i="1"/>
  <c r="W110" i="1"/>
  <c r="AA110" i="1"/>
  <c r="AE110" i="1"/>
  <c r="G113" i="1"/>
  <c r="K113" i="1"/>
  <c r="O113" i="1"/>
  <c r="S113" i="1"/>
  <c r="W113" i="1"/>
  <c r="AA113" i="1"/>
  <c r="AE113" i="1"/>
  <c r="G112" i="1"/>
  <c r="K112" i="1"/>
  <c r="O112" i="1"/>
  <c r="S112" i="1"/>
  <c r="W112" i="1"/>
  <c r="AA112" i="1"/>
  <c r="AE112" i="1"/>
  <c r="G145" i="1"/>
  <c r="K145" i="1"/>
  <c r="O145" i="1"/>
  <c r="S145" i="1"/>
  <c r="W145" i="1"/>
  <c r="AA145" i="1"/>
  <c r="AE145" i="1"/>
  <c r="G7" i="1"/>
  <c r="K7" i="1"/>
  <c r="O7" i="1"/>
  <c r="S7" i="1"/>
  <c r="W7" i="1"/>
  <c r="AA7" i="1"/>
  <c r="AE7" i="1"/>
  <c r="G22" i="1"/>
  <c r="K22" i="1"/>
  <c r="O22" i="1"/>
  <c r="S22" i="1"/>
  <c r="W22" i="1"/>
  <c r="AA22" i="1"/>
  <c r="AE22" i="1"/>
  <c r="G21" i="1"/>
  <c r="K21" i="1"/>
  <c r="O21" i="1"/>
  <c r="S21" i="1"/>
  <c r="W21" i="1"/>
  <c r="AA21" i="1"/>
  <c r="AE21" i="1"/>
  <c r="G16" i="1"/>
  <c r="K16" i="1"/>
  <c r="O16" i="1"/>
  <c r="S16" i="1"/>
  <c r="W16" i="1"/>
  <c r="AA16" i="1"/>
  <c r="AE16" i="1"/>
  <c r="G13" i="1"/>
  <c r="K13" i="1"/>
  <c r="O13" i="1"/>
  <c r="S13" i="1"/>
  <c r="W13" i="1"/>
  <c r="AA13" i="1"/>
  <c r="AE13" i="1"/>
  <c r="G33" i="1"/>
  <c r="K33" i="1"/>
  <c r="O33" i="1"/>
  <c r="S33" i="1"/>
  <c r="W33" i="1"/>
  <c r="AA33" i="1"/>
  <c r="AE33" i="1"/>
  <c r="G23" i="1"/>
  <c r="K23" i="1"/>
  <c r="O23" i="1"/>
  <c r="S23" i="1"/>
  <c r="W23" i="1"/>
  <c r="AA23" i="1"/>
  <c r="AE23" i="1"/>
  <c r="G4" i="1"/>
  <c r="K4" i="1"/>
  <c r="O4" i="1"/>
  <c r="S4" i="1"/>
  <c r="W4" i="1"/>
  <c r="AA4" i="1"/>
  <c r="AE4" i="1"/>
  <c r="G6" i="1"/>
  <c r="K6" i="1"/>
  <c r="O6" i="1"/>
  <c r="S6" i="1"/>
  <c r="W6" i="1"/>
  <c r="AA6" i="1"/>
  <c r="AE6" i="1"/>
  <c r="G61" i="1"/>
  <c r="K61" i="1"/>
  <c r="O61" i="1"/>
  <c r="S61" i="1"/>
  <c r="W61" i="1"/>
  <c r="AA61" i="1"/>
  <c r="AE61" i="1"/>
  <c r="G60" i="1"/>
  <c r="K60" i="1"/>
  <c r="O60" i="1"/>
  <c r="S60" i="1"/>
  <c r="W60" i="1"/>
  <c r="AA60" i="1"/>
  <c r="AE60" i="1"/>
  <c r="G151" i="1"/>
  <c r="K151" i="1"/>
  <c r="O151" i="1"/>
  <c r="S151" i="1"/>
  <c r="W151" i="1"/>
  <c r="AA151" i="1"/>
  <c r="AE151" i="1"/>
  <c r="G135" i="1"/>
  <c r="K135" i="1"/>
  <c r="O135" i="1"/>
  <c r="S135" i="1"/>
  <c r="W135" i="1"/>
  <c r="AA135" i="1"/>
  <c r="AE135" i="1"/>
  <c r="G147" i="1"/>
  <c r="K147" i="1"/>
  <c r="O147" i="1"/>
  <c r="S147" i="1"/>
  <c r="W147" i="1"/>
  <c r="AA147" i="1"/>
  <c r="AE147" i="1"/>
  <c r="G82" i="1"/>
  <c r="K82" i="1"/>
  <c r="O82" i="1"/>
  <c r="S82" i="1"/>
  <c r="W82" i="1"/>
  <c r="AA82" i="1"/>
  <c r="AE82" i="1"/>
  <c r="G9" i="1"/>
  <c r="K9" i="1"/>
  <c r="O9" i="1"/>
  <c r="S9" i="1"/>
  <c r="W9" i="1"/>
  <c r="AA9" i="1"/>
  <c r="AE9" i="1"/>
  <c r="G48" i="1"/>
  <c r="K48" i="1"/>
  <c r="O48" i="1"/>
  <c r="S48" i="1"/>
  <c r="W48" i="1"/>
  <c r="AA48" i="1"/>
  <c r="AE48" i="1"/>
  <c r="G30" i="1"/>
  <c r="K30" i="1"/>
  <c r="O30" i="1"/>
  <c r="S30" i="1"/>
  <c r="W30" i="1"/>
  <c r="AA30" i="1"/>
  <c r="AE30" i="1"/>
  <c r="G108" i="1"/>
  <c r="K108" i="1"/>
  <c r="O108" i="1"/>
  <c r="S108" i="1"/>
  <c r="W108" i="1"/>
  <c r="AA108" i="1"/>
  <c r="AE108" i="1"/>
  <c r="G94" i="1"/>
  <c r="K94" i="1"/>
  <c r="O94" i="1"/>
  <c r="S94" i="1"/>
  <c r="W94" i="1"/>
  <c r="AA94" i="1"/>
  <c r="AE94" i="1"/>
  <c r="G99" i="1"/>
  <c r="K99" i="1"/>
  <c r="O99" i="1"/>
  <c r="S99" i="1"/>
  <c r="W99" i="1"/>
  <c r="AA99" i="1"/>
  <c r="AE99" i="1"/>
  <c r="G148" i="1"/>
  <c r="K148" i="1"/>
  <c r="O148" i="1"/>
  <c r="S148" i="1"/>
  <c r="W148" i="1"/>
  <c r="AA148" i="1"/>
  <c r="AE148" i="1"/>
  <c r="G149" i="1"/>
  <c r="K149" i="1"/>
  <c r="O149" i="1"/>
  <c r="S149" i="1"/>
  <c r="W149" i="1"/>
  <c r="AA149" i="1"/>
  <c r="AE149" i="1"/>
  <c r="G91" i="1"/>
  <c r="K91" i="1"/>
  <c r="O91" i="1"/>
  <c r="S91" i="1"/>
  <c r="W91" i="1"/>
  <c r="AA91" i="1"/>
  <c r="AE91" i="1"/>
  <c r="G90" i="1"/>
  <c r="K90" i="1"/>
  <c r="O90" i="1"/>
  <c r="S90" i="1"/>
  <c r="W90" i="1"/>
  <c r="AA90" i="1"/>
  <c r="AE90" i="1"/>
  <c r="G89" i="1"/>
  <c r="K89" i="1"/>
  <c r="O89" i="1"/>
  <c r="S89" i="1"/>
  <c r="W89" i="1"/>
  <c r="AA89" i="1"/>
  <c r="AE89" i="1"/>
  <c r="G92" i="1"/>
  <c r="K92" i="1"/>
  <c r="O92" i="1"/>
  <c r="S92" i="1"/>
  <c r="W92" i="1"/>
  <c r="AA92" i="1"/>
  <c r="AE92" i="1"/>
  <c r="G85" i="1"/>
  <c r="K85" i="1"/>
  <c r="O85" i="1"/>
  <c r="S85" i="1"/>
  <c r="W85" i="1"/>
  <c r="AA85" i="1"/>
  <c r="AE85" i="1"/>
  <c r="G87" i="1"/>
  <c r="K87" i="1"/>
  <c r="O87" i="1"/>
  <c r="S87" i="1"/>
  <c r="W87" i="1"/>
  <c r="AA87" i="1"/>
  <c r="AE87" i="1"/>
  <c r="G88" i="1"/>
  <c r="K88" i="1"/>
  <c r="O88" i="1"/>
  <c r="S88" i="1"/>
  <c r="W88" i="1"/>
  <c r="AA88" i="1"/>
  <c r="AE88" i="1"/>
  <c r="G75" i="1"/>
  <c r="K75" i="1"/>
  <c r="O75" i="1"/>
  <c r="S75" i="1"/>
  <c r="W75" i="1"/>
  <c r="AA75" i="1"/>
  <c r="AE75" i="1"/>
  <c r="G96" i="1"/>
  <c r="K96" i="1"/>
  <c r="O96" i="1"/>
  <c r="S96" i="1"/>
  <c r="W96" i="1"/>
  <c r="AA96" i="1"/>
  <c r="AE96" i="1"/>
  <c r="G95" i="1"/>
  <c r="K95" i="1"/>
  <c r="O95" i="1"/>
  <c r="S95" i="1"/>
  <c r="W95" i="1"/>
  <c r="AA95" i="1"/>
  <c r="AE95" i="1"/>
  <c r="G101" i="1"/>
  <c r="K101" i="1"/>
  <c r="O101" i="1"/>
  <c r="S101" i="1"/>
  <c r="W101" i="1"/>
  <c r="AA101" i="1"/>
  <c r="AE101" i="1"/>
  <c r="G42" i="1"/>
  <c r="K42" i="1"/>
  <c r="O42" i="1"/>
  <c r="S42" i="1"/>
  <c r="W42" i="1"/>
  <c r="AA42" i="1"/>
  <c r="AE42" i="1"/>
  <c r="G14" i="1"/>
  <c r="K14" i="1"/>
  <c r="O14" i="1"/>
  <c r="S14" i="1"/>
  <c r="W14" i="1"/>
  <c r="AA14" i="1"/>
  <c r="AE14" i="1"/>
  <c r="G54" i="1"/>
  <c r="K54" i="1"/>
  <c r="O54" i="1"/>
  <c r="S54" i="1"/>
  <c r="W54" i="1"/>
  <c r="AA54" i="1"/>
  <c r="AE54" i="1"/>
  <c r="G146" i="1"/>
  <c r="K146" i="1"/>
  <c r="O146" i="1"/>
  <c r="S146" i="1"/>
  <c r="W146" i="1"/>
  <c r="AA146" i="1"/>
  <c r="AE146" i="1"/>
  <c r="G103" i="1"/>
  <c r="K103" i="1"/>
  <c r="O103" i="1"/>
  <c r="S103" i="1"/>
  <c r="W103" i="1"/>
  <c r="AA103" i="1"/>
  <c r="AE103" i="1"/>
  <c r="G139" i="1"/>
  <c r="K139" i="1"/>
  <c r="O139" i="1"/>
  <c r="S139" i="1"/>
  <c r="W139" i="1"/>
  <c r="AA139" i="1"/>
  <c r="AE139" i="1"/>
  <c r="G141" i="1"/>
  <c r="K141" i="1"/>
  <c r="O141" i="1"/>
  <c r="S141" i="1"/>
  <c r="W141" i="1"/>
  <c r="AA141" i="1"/>
  <c r="AE141" i="1"/>
  <c r="G143" i="1"/>
  <c r="K143" i="1"/>
  <c r="O143" i="1"/>
  <c r="S143" i="1"/>
  <c r="W143" i="1"/>
  <c r="AA143" i="1"/>
  <c r="AE143" i="1"/>
  <c r="G137" i="1"/>
  <c r="K137" i="1"/>
  <c r="O137" i="1"/>
  <c r="S137" i="1"/>
  <c r="W137" i="1"/>
  <c r="AA137" i="1"/>
  <c r="AE137" i="1"/>
  <c r="G124" i="1"/>
  <c r="K124" i="1"/>
  <c r="O124" i="1"/>
  <c r="S124" i="1"/>
  <c r="W124" i="1"/>
  <c r="AA124" i="1"/>
  <c r="AE124" i="1"/>
  <c r="G131" i="1"/>
  <c r="K131" i="1"/>
  <c r="O131" i="1"/>
  <c r="S131" i="1"/>
  <c r="W131" i="1"/>
  <c r="AA131" i="1"/>
  <c r="AE131" i="1"/>
  <c r="G114" i="1"/>
  <c r="K114" i="1"/>
  <c r="O114" i="1"/>
  <c r="S114" i="1"/>
  <c r="W114" i="1"/>
  <c r="AA114" i="1"/>
  <c r="AE114" i="1"/>
  <c r="G123" i="1"/>
  <c r="K123" i="1"/>
  <c r="O123" i="1"/>
  <c r="S123" i="1"/>
  <c r="W123" i="1"/>
  <c r="AA123" i="1"/>
  <c r="AE123" i="1"/>
  <c r="G144" i="1"/>
  <c r="K144" i="1"/>
  <c r="O144" i="1"/>
  <c r="S144" i="1"/>
  <c r="W144" i="1"/>
  <c r="AA144" i="1"/>
  <c r="AE144" i="1"/>
  <c r="G129" i="1"/>
  <c r="K129" i="1"/>
  <c r="O129" i="1"/>
  <c r="S129" i="1"/>
  <c r="W129" i="1"/>
  <c r="AA129" i="1"/>
  <c r="AE129" i="1"/>
  <c r="G47" i="1"/>
  <c r="K47" i="1"/>
  <c r="O47" i="1"/>
  <c r="S47" i="1"/>
  <c r="W47" i="1"/>
  <c r="AA47" i="1"/>
  <c r="AE47" i="1"/>
  <c r="G68" i="1"/>
  <c r="K68" i="1"/>
  <c r="O68" i="1"/>
  <c r="S68" i="1"/>
  <c r="W68" i="1"/>
  <c r="AA68" i="1"/>
  <c r="AE68" i="1"/>
  <c r="G74" i="1"/>
  <c r="K74" i="1"/>
  <c r="O74" i="1"/>
  <c r="S74" i="1"/>
  <c r="W74" i="1"/>
  <c r="AA74" i="1"/>
  <c r="AE74" i="1"/>
  <c r="G49" i="1"/>
  <c r="K49" i="1"/>
  <c r="O49" i="1"/>
  <c r="S49" i="1"/>
  <c r="W49" i="1"/>
  <c r="AA49" i="1"/>
  <c r="AE49" i="1"/>
  <c r="G46" i="1"/>
  <c r="K46" i="1"/>
  <c r="O46" i="1"/>
  <c r="S46" i="1"/>
  <c r="W46" i="1"/>
  <c r="AA46" i="1"/>
  <c r="AE46" i="1"/>
  <c r="G36" i="1"/>
  <c r="K36" i="1"/>
  <c r="O36" i="1"/>
  <c r="S36" i="1"/>
  <c r="W36" i="1"/>
  <c r="AA36" i="1"/>
  <c r="AE36" i="1"/>
  <c r="G140" i="1"/>
  <c r="K140" i="1"/>
  <c r="O140" i="1"/>
  <c r="S140" i="1"/>
  <c r="W140" i="1"/>
  <c r="AA140" i="1"/>
  <c r="AE140" i="1"/>
  <c r="G142" i="1"/>
  <c r="K142" i="1"/>
  <c r="O142" i="1"/>
  <c r="S142" i="1"/>
  <c r="W142" i="1"/>
  <c r="AA142" i="1"/>
  <c r="AE142" i="1"/>
  <c r="G125" i="1"/>
  <c r="K125" i="1"/>
  <c r="O125" i="1"/>
  <c r="S125" i="1"/>
  <c r="W125" i="1"/>
  <c r="AA125" i="1"/>
  <c r="AE125" i="1"/>
  <c r="G132" i="1"/>
  <c r="K132" i="1"/>
  <c r="O132" i="1"/>
  <c r="S132" i="1"/>
  <c r="W132" i="1"/>
  <c r="AA132" i="1"/>
  <c r="AE132" i="1"/>
  <c r="G81" i="1"/>
  <c r="K81" i="1"/>
  <c r="O81" i="1"/>
  <c r="S81" i="1"/>
  <c r="W81" i="1"/>
  <c r="AA81" i="1"/>
  <c r="AE81" i="1"/>
  <c r="G65" i="1"/>
  <c r="K65" i="1"/>
  <c r="O65" i="1"/>
  <c r="S65" i="1"/>
  <c r="W65" i="1"/>
  <c r="AA65" i="1"/>
  <c r="AE65" i="1"/>
  <c r="G19" i="1"/>
  <c r="K19" i="1"/>
  <c r="O19" i="1"/>
  <c r="S19" i="1"/>
  <c r="W19" i="1"/>
  <c r="AA19" i="1"/>
  <c r="AE19" i="1"/>
  <c r="G55" i="1"/>
  <c r="K55" i="1"/>
  <c r="O55" i="1"/>
  <c r="S55" i="1"/>
  <c r="W55" i="1"/>
  <c r="AA55" i="1"/>
  <c r="AE55" i="1"/>
  <c r="G20" i="1"/>
  <c r="K20" i="1"/>
  <c r="O20" i="1"/>
  <c r="S20" i="1"/>
  <c r="W20" i="1"/>
  <c r="AA20" i="1"/>
  <c r="AE20" i="1"/>
  <c r="G28" i="1"/>
  <c r="K28" i="1"/>
  <c r="O28" i="1"/>
  <c r="S28" i="1"/>
  <c r="W28" i="1"/>
  <c r="AA28" i="1"/>
  <c r="AE28" i="1"/>
  <c r="G15" i="1"/>
  <c r="K15" i="1"/>
  <c r="O15" i="1"/>
  <c r="S15" i="1"/>
  <c r="W15" i="1"/>
  <c r="AA15" i="1"/>
  <c r="AE15" i="1"/>
  <c r="G67" i="1"/>
  <c r="K67" i="1"/>
  <c r="O67" i="1"/>
  <c r="S67" i="1"/>
  <c r="W67" i="1"/>
  <c r="AA67" i="1"/>
  <c r="AE67" i="1"/>
  <c r="G66" i="1"/>
  <c r="K66" i="1"/>
  <c r="O66" i="1"/>
  <c r="S66" i="1"/>
  <c r="W66" i="1"/>
  <c r="AA66" i="1"/>
  <c r="AE66" i="1"/>
  <c r="G117" i="1"/>
  <c r="K117" i="1"/>
  <c r="O117" i="1"/>
  <c r="S117" i="1"/>
  <c r="W117" i="1"/>
  <c r="AA117" i="1"/>
  <c r="AE117" i="1"/>
  <c r="G130" i="1"/>
  <c r="K130" i="1"/>
  <c r="O130" i="1"/>
  <c r="S130" i="1"/>
  <c r="W130" i="1"/>
  <c r="AA130" i="1"/>
  <c r="AE130" i="1"/>
  <c r="G115" i="1"/>
  <c r="K115" i="1"/>
  <c r="O115" i="1"/>
  <c r="S115" i="1"/>
  <c r="W115" i="1"/>
  <c r="AA115" i="1"/>
  <c r="AE115" i="1"/>
  <c r="G119" i="1"/>
  <c r="K119" i="1"/>
  <c r="O119" i="1"/>
  <c r="S119" i="1"/>
  <c r="W119" i="1"/>
  <c r="AA119" i="1"/>
  <c r="AE119" i="1"/>
  <c r="G126" i="1"/>
  <c r="K126" i="1"/>
  <c r="O126" i="1"/>
  <c r="S126" i="1"/>
  <c r="W126" i="1"/>
  <c r="AA126" i="1"/>
  <c r="AE126" i="1"/>
  <c r="G133" i="1"/>
  <c r="K133" i="1"/>
  <c r="O133" i="1"/>
  <c r="S133" i="1"/>
  <c r="W133" i="1"/>
  <c r="AA133" i="1"/>
  <c r="AE133" i="1"/>
  <c r="G111" i="1"/>
  <c r="K111" i="1"/>
  <c r="O111" i="1"/>
  <c r="S111" i="1"/>
  <c r="W111" i="1"/>
  <c r="AA111" i="1"/>
  <c r="AE111" i="1"/>
  <c r="G121" i="1"/>
  <c r="K121" i="1"/>
  <c r="O121" i="1"/>
  <c r="S121" i="1"/>
  <c r="W121" i="1"/>
  <c r="AA121" i="1"/>
  <c r="AE121" i="1"/>
  <c r="G122" i="1"/>
  <c r="K122" i="1"/>
  <c r="O122" i="1"/>
  <c r="S122" i="1"/>
  <c r="W122" i="1"/>
  <c r="AA122" i="1"/>
  <c r="AE122" i="1"/>
  <c r="G18" i="1"/>
  <c r="K18" i="1"/>
  <c r="O18" i="1"/>
  <c r="S18" i="1"/>
  <c r="W18" i="1"/>
  <c r="AA18" i="1"/>
  <c r="AE18" i="1"/>
  <c r="G62" i="1"/>
  <c r="K62" i="1"/>
  <c r="O62" i="1"/>
  <c r="S62" i="1"/>
  <c r="W62" i="1"/>
  <c r="AA62" i="1"/>
  <c r="AE62" i="1"/>
  <c r="G51" i="1"/>
  <c r="K51" i="1"/>
  <c r="O51" i="1"/>
  <c r="S51" i="1"/>
  <c r="W51" i="1"/>
  <c r="AA51" i="1"/>
  <c r="AE51" i="1"/>
  <c r="G50" i="1"/>
  <c r="K50" i="1"/>
  <c r="O50" i="1"/>
  <c r="S50" i="1"/>
  <c r="W50" i="1"/>
  <c r="AA50" i="1"/>
  <c r="AE50" i="1"/>
  <c r="G102" i="1"/>
  <c r="K102" i="1"/>
  <c r="O102" i="1"/>
  <c r="S102" i="1"/>
  <c r="W102" i="1"/>
  <c r="AA102" i="1"/>
  <c r="AE102" i="1"/>
  <c r="G38" i="1"/>
  <c r="K38" i="1"/>
  <c r="O38" i="1"/>
  <c r="S38" i="1"/>
  <c r="W38" i="1"/>
  <c r="AA38" i="1"/>
  <c r="AE38" i="1"/>
  <c r="G25" i="1"/>
  <c r="K25" i="1"/>
  <c r="O25" i="1"/>
  <c r="S25" i="1"/>
  <c r="W25" i="1"/>
  <c r="AA25" i="1"/>
  <c r="AE25" i="1"/>
  <c r="G37" i="1"/>
  <c r="K37" i="1"/>
  <c r="O37" i="1"/>
  <c r="S37" i="1"/>
  <c r="W37" i="1"/>
  <c r="AA37" i="1"/>
  <c r="AE37" i="1"/>
  <c r="G24" i="1"/>
  <c r="K24" i="1"/>
  <c r="O24" i="1"/>
  <c r="S24" i="1"/>
  <c r="W24" i="1"/>
  <c r="AA24" i="1"/>
  <c r="AE24" i="1"/>
  <c r="G17" i="1"/>
  <c r="K17" i="1"/>
  <c r="O17" i="1"/>
  <c r="S17" i="1"/>
  <c r="W17" i="1"/>
  <c r="AA17" i="1"/>
  <c r="AE17" i="1"/>
  <c r="G10" i="1"/>
  <c r="K10" i="1"/>
  <c r="O10" i="1"/>
  <c r="S10" i="1"/>
  <c r="W10" i="1"/>
  <c r="AA10" i="1"/>
  <c r="AE10" i="1"/>
  <c r="G8" i="1"/>
  <c r="K8" i="1"/>
  <c r="O8" i="1"/>
  <c r="S8" i="1"/>
  <c r="W8" i="1"/>
  <c r="AA8" i="1"/>
  <c r="AE8" i="1"/>
  <c r="G43" i="1"/>
  <c r="K43" i="1"/>
  <c r="O43" i="1"/>
  <c r="S43" i="1"/>
  <c r="W43" i="1"/>
  <c r="AA43" i="1"/>
  <c r="AE43" i="1"/>
  <c r="G76" i="1"/>
  <c r="K76" i="1"/>
  <c r="O76" i="1"/>
  <c r="S76" i="1"/>
  <c r="W76" i="1"/>
  <c r="AA76" i="1"/>
  <c r="AE76" i="1"/>
  <c r="G71" i="1"/>
  <c r="K71" i="1"/>
  <c r="O71" i="1"/>
  <c r="S71" i="1"/>
  <c r="W71" i="1"/>
  <c r="AA71" i="1"/>
  <c r="AE71" i="1"/>
  <c r="G70" i="1"/>
  <c r="K70" i="1"/>
  <c r="O70" i="1"/>
  <c r="S70" i="1"/>
  <c r="W70" i="1"/>
  <c r="AA70" i="1"/>
  <c r="AE70" i="1"/>
  <c r="G73" i="1"/>
  <c r="K73" i="1"/>
  <c r="O73" i="1"/>
  <c r="S73" i="1"/>
  <c r="W73" i="1"/>
  <c r="AA73" i="1"/>
  <c r="AE73" i="1"/>
  <c r="G59" i="1"/>
  <c r="K59" i="1"/>
  <c r="O59" i="1"/>
  <c r="S59" i="1"/>
  <c r="W59" i="1"/>
  <c r="AA59" i="1"/>
  <c r="AE59" i="1"/>
  <c r="G39" i="1"/>
  <c r="K39" i="1"/>
  <c r="O39" i="1"/>
  <c r="S39" i="1"/>
  <c r="W39" i="1"/>
  <c r="AA39" i="1"/>
  <c r="AE39" i="1"/>
  <c r="G86" i="1"/>
  <c r="K86" i="1"/>
  <c r="O86" i="1"/>
  <c r="S86" i="1"/>
  <c r="W86" i="1"/>
  <c r="AA86" i="1"/>
  <c r="AE86" i="1"/>
  <c r="G159" i="1"/>
  <c r="K159" i="1"/>
  <c r="O159" i="1"/>
  <c r="S159" i="1"/>
  <c r="W159" i="1"/>
  <c r="AA159" i="1"/>
  <c r="AE159" i="1"/>
  <c r="G160" i="1"/>
  <c r="K160" i="1"/>
  <c r="O160" i="1"/>
  <c r="S160" i="1"/>
  <c r="W160" i="1"/>
  <c r="AA160" i="1"/>
  <c r="AE160" i="1"/>
  <c r="G161" i="1"/>
  <c r="K161" i="1"/>
  <c r="O161" i="1"/>
  <c r="S161" i="1"/>
  <c r="W161" i="1"/>
  <c r="AA161" i="1"/>
  <c r="AE161" i="1"/>
  <c r="G162" i="1"/>
  <c r="K162" i="1"/>
  <c r="O162" i="1"/>
  <c r="S162" i="1"/>
  <c r="W162" i="1"/>
  <c r="AA162" i="1"/>
  <c r="AE162" i="1"/>
  <c r="G163" i="1"/>
  <c r="K163" i="1"/>
  <c r="O163" i="1"/>
  <c r="S163" i="1"/>
  <c r="W163" i="1"/>
  <c r="AA163" i="1"/>
  <c r="AE163" i="1"/>
  <c r="G164" i="1"/>
  <c r="K164" i="1"/>
  <c r="O164" i="1"/>
  <c r="S164" i="1"/>
  <c r="W164" i="1"/>
  <c r="AA164" i="1"/>
  <c r="AE164" i="1"/>
  <c r="G165" i="1"/>
  <c r="K165" i="1"/>
  <c r="O165" i="1"/>
  <c r="S165" i="1"/>
  <c r="W165" i="1"/>
  <c r="AA165" i="1"/>
  <c r="AE165" i="1"/>
  <c r="G166" i="1"/>
  <c r="K166" i="1"/>
  <c r="O166" i="1"/>
  <c r="S166" i="1"/>
  <c r="W166" i="1"/>
  <c r="AA166" i="1"/>
  <c r="AE166" i="1"/>
  <c r="G167" i="1"/>
  <c r="K167" i="1"/>
  <c r="O167" i="1"/>
  <c r="S167" i="1"/>
  <c r="W167" i="1"/>
  <c r="AA167" i="1"/>
  <c r="AE167" i="1"/>
  <c r="G168" i="1"/>
  <c r="K168" i="1"/>
  <c r="O168" i="1"/>
  <c r="S168" i="1"/>
  <c r="W168" i="1"/>
  <c r="AA168" i="1"/>
  <c r="AE168" i="1"/>
  <c r="G169" i="1"/>
  <c r="K169" i="1"/>
  <c r="O169" i="1"/>
  <c r="S169" i="1"/>
  <c r="W169" i="1"/>
  <c r="AA169" i="1"/>
  <c r="AE169" i="1"/>
  <c r="G170" i="1"/>
  <c r="K170" i="1"/>
  <c r="O170" i="1"/>
  <c r="S170" i="1"/>
  <c r="W170" i="1"/>
  <c r="AA170" i="1"/>
  <c r="AE170" i="1"/>
  <c r="G171" i="1"/>
  <c r="K171" i="1"/>
  <c r="O171" i="1"/>
  <c r="S171" i="1"/>
  <c r="W171" i="1"/>
  <c r="AA171" i="1"/>
  <c r="AE171" i="1"/>
  <c r="G172" i="1"/>
  <c r="K172" i="1"/>
  <c r="O172" i="1"/>
  <c r="S172" i="1"/>
  <c r="W172" i="1"/>
  <c r="AA172" i="1"/>
  <c r="AE172" i="1"/>
  <c r="G173" i="1"/>
  <c r="K173" i="1"/>
  <c r="O173" i="1"/>
  <c r="S173" i="1"/>
  <c r="W173" i="1"/>
  <c r="AA173" i="1"/>
  <c r="AE173" i="1"/>
  <c r="G174" i="1"/>
  <c r="K174" i="1"/>
  <c r="O174" i="1"/>
  <c r="S174" i="1"/>
  <c r="W174" i="1"/>
  <c r="AA174" i="1"/>
  <c r="AE174" i="1"/>
  <c r="G175" i="1"/>
  <c r="K175" i="1"/>
  <c r="O175" i="1"/>
  <c r="S175" i="1"/>
  <c r="W175" i="1"/>
  <c r="AA175" i="1"/>
  <c r="AE175" i="1"/>
  <c r="G176" i="1"/>
  <c r="K176" i="1"/>
  <c r="O176" i="1"/>
  <c r="S176" i="1"/>
  <c r="W176" i="1"/>
  <c r="AA176" i="1"/>
  <c r="AE176" i="1"/>
  <c r="G177" i="1"/>
  <c r="K177" i="1"/>
  <c r="O177" i="1"/>
  <c r="S177" i="1"/>
  <c r="W177" i="1"/>
  <c r="AA177" i="1"/>
  <c r="AE177" i="1"/>
  <c r="G178" i="1"/>
  <c r="K178" i="1"/>
  <c r="O178" i="1"/>
  <c r="S178" i="1"/>
  <c r="W178" i="1"/>
  <c r="AA178" i="1"/>
  <c r="AE178" i="1"/>
  <c r="G179" i="1"/>
  <c r="K179" i="1"/>
  <c r="O179" i="1"/>
  <c r="S179" i="1"/>
  <c r="W179" i="1"/>
  <c r="AA179" i="1"/>
  <c r="AE179" i="1"/>
  <c r="G180" i="1"/>
  <c r="K180" i="1"/>
  <c r="O180" i="1"/>
  <c r="S180" i="1"/>
  <c r="W180" i="1"/>
  <c r="AA180" i="1"/>
  <c r="AE180" i="1"/>
  <c r="G181" i="1"/>
  <c r="K181" i="1"/>
  <c r="O181" i="1"/>
  <c r="S181" i="1"/>
  <c r="W181" i="1"/>
  <c r="AA181" i="1"/>
  <c r="AE181" i="1"/>
  <c r="G182" i="1"/>
  <c r="K182" i="1"/>
  <c r="O182" i="1"/>
  <c r="S182" i="1"/>
  <c r="W182" i="1"/>
  <c r="AA182" i="1"/>
  <c r="AE182" i="1"/>
  <c r="G183" i="1"/>
  <c r="K183" i="1"/>
  <c r="O183" i="1"/>
  <c r="S183" i="1"/>
  <c r="W183" i="1"/>
  <c r="AA183" i="1"/>
  <c r="AE183" i="1"/>
  <c r="G184" i="1"/>
  <c r="K184" i="1"/>
  <c r="O184" i="1"/>
  <c r="S184" i="1"/>
  <c r="W184" i="1"/>
  <c r="AA184" i="1"/>
  <c r="AE184" i="1"/>
  <c r="G185" i="1"/>
  <c r="K185" i="1"/>
  <c r="O185" i="1"/>
  <c r="S185" i="1"/>
  <c r="W185" i="1"/>
  <c r="AA185" i="1"/>
  <c r="AE185" i="1"/>
  <c r="G186" i="1"/>
  <c r="K186" i="1"/>
  <c r="O186" i="1"/>
  <c r="S186" i="1"/>
  <c r="W186" i="1"/>
  <c r="AA186" i="1"/>
  <c r="AE186" i="1"/>
  <c r="G187" i="1"/>
  <c r="K187" i="1"/>
  <c r="O187" i="1"/>
  <c r="S187" i="1"/>
  <c r="W187" i="1"/>
  <c r="AA187" i="1"/>
  <c r="AE187" i="1"/>
  <c r="G188" i="1"/>
  <c r="K188" i="1"/>
  <c r="O188" i="1"/>
  <c r="S188" i="1"/>
  <c r="W188" i="1"/>
  <c r="AA188" i="1"/>
  <c r="AE188" i="1"/>
  <c r="G189" i="1"/>
  <c r="K189" i="1"/>
  <c r="O189" i="1"/>
  <c r="S189" i="1"/>
  <c r="W189" i="1"/>
  <c r="AA189" i="1"/>
  <c r="AE189" i="1"/>
  <c r="G190" i="1"/>
  <c r="K190" i="1"/>
  <c r="O190" i="1"/>
  <c r="S190" i="1"/>
  <c r="W190" i="1"/>
  <c r="AA190" i="1"/>
  <c r="AE190" i="1"/>
  <c r="G191" i="1"/>
  <c r="K191" i="1"/>
  <c r="O191" i="1"/>
  <c r="S191" i="1"/>
  <c r="W191" i="1"/>
  <c r="AA191" i="1"/>
  <c r="AE191" i="1"/>
  <c r="G192" i="1"/>
  <c r="K192" i="1"/>
  <c r="O192" i="1"/>
  <c r="S192" i="1"/>
  <c r="W192" i="1"/>
  <c r="AA192" i="1"/>
  <c r="AE192" i="1"/>
  <c r="G193" i="1"/>
  <c r="K193" i="1"/>
  <c r="O193" i="1"/>
  <c r="S193" i="1"/>
  <c r="W193" i="1"/>
  <c r="AA193" i="1"/>
  <c r="AE193" i="1"/>
  <c r="G194" i="1"/>
  <c r="K194" i="1"/>
  <c r="O194" i="1"/>
  <c r="S194" i="1"/>
  <c r="W194" i="1"/>
  <c r="AA194" i="1"/>
  <c r="AE194" i="1"/>
  <c r="G195" i="1"/>
  <c r="K195" i="1"/>
  <c r="O195" i="1"/>
  <c r="S195" i="1"/>
  <c r="W195" i="1"/>
  <c r="AA195" i="1"/>
  <c r="AE195" i="1"/>
  <c r="G196" i="1"/>
  <c r="K196" i="1"/>
  <c r="O196" i="1"/>
  <c r="S196" i="1"/>
  <c r="W196" i="1"/>
  <c r="AA196" i="1"/>
  <c r="AE196" i="1"/>
  <c r="G197" i="1"/>
  <c r="K197" i="1"/>
  <c r="O197" i="1"/>
  <c r="S197" i="1"/>
  <c r="W197" i="1"/>
  <c r="AA197" i="1"/>
  <c r="AE197" i="1"/>
  <c r="G198" i="1"/>
  <c r="K198" i="1"/>
  <c r="O198" i="1"/>
  <c r="S198" i="1"/>
  <c r="W198" i="1"/>
  <c r="AA198" i="1"/>
  <c r="AE198" i="1"/>
  <c r="G199" i="1"/>
  <c r="K199" i="1"/>
  <c r="O199" i="1"/>
  <c r="S199" i="1"/>
  <c r="W199" i="1"/>
  <c r="AA199" i="1"/>
  <c r="AE199" i="1"/>
  <c r="G200" i="1"/>
  <c r="K200" i="1"/>
  <c r="O200" i="1"/>
  <c r="S200" i="1"/>
  <c r="W200" i="1"/>
  <c r="AA200" i="1"/>
  <c r="AE200" i="1"/>
  <c r="G201" i="1"/>
  <c r="K201" i="1"/>
  <c r="O201" i="1"/>
  <c r="S201" i="1"/>
  <c r="W201" i="1"/>
  <c r="AA201" i="1"/>
  <c r="AE201" i="1"/>
  <c r="G202" i="1"/>
  <c r="K202" i="1"/>
  <c r="O202" i="1"/>
  <c r="S202" i="1"/>
  <c r="W202" i="1"/>
  <c r="AA202" i="1"/>
  <c r="AE202" i="1"/>
  <c r="G203" i="1"/>
  <c r="K203" i="1"/>
  <c r="O203" i="1"/>
  <c r="S203" i="1"/>
  <c r="W203" i="1"/>
  <c r="AA203" i="1"/>
  <c r="AE203" i="1"/>
  <c r="G204" i="1"/>
  <c r="K204" i="1"/>
  <c r="O204" i="1"/>
  <c r="S204" i="1"/>
  <c r="W204" i="1"/>
  <c r="AA204" i="1"/>
  <c r="AE204" i="1"/>
  <c r="G205" i="1"/>
  <c r="K205" i="1"/>
  <c r="O205" i="1"/>
  <c r="S205" i="1"/>
  <c r="W205" i="1"/>
  <c r="AA205" i="1"/>
  <c r="AE205" i="1"/>
  <c r="G206" i="1"/>
  <c r="K206" i="1"/>
  <c r="O206" i="1"/>
  <c r="S206" i="1"/>
  <c r="W206" i="1"/>
  <c r="AA206" i="1"/>
  <c r="AE206" i="1"/>
  <c r="G207" i="1"/>
  <c r="K207" i="1"/>
  <c r="O207" i="1"/>
  <c r="S207" i="1"/>
  <c r="W207" i="1"/>
  <c r="AA207" i="1"/>
  <c r="AE207" i="1"/>
  <c r="G208" i="1"/>
  <c r="K208" i="1"/>
  <c r="O208" i="1"/>
  <c r="S208" i="1"/>
  <c r="W208" i="1"/>
  <c r="AA208" i="1"/>
  <c r="AE208" i="1"/>
  <c r="G209" i="1"/>
  <c r="K209" i="1"/>
  <c r="O209" i="1"/>
  <c r="S209" i="1"/>
  <c r="W209" i="1"/>
  <c r="AA209" i="1"/>
  <c r="AE209" i="1"/>
  <c r="G210" i="1"/>
  <c r="K210" i="1"/>
  <c r="O210" i="1"/>
  <c r="S210" i="1"/>
  <c r="W210" i="1"/>
  <c r="AA210" i="1"/>
  <c r="AE210" i="1"/>
  <c r="G211" i="1"/>
  <c r="K211" i="1"/>
  <c r="O211" i="1"/>
  <c r="S211" i="1"/>
  <c r="W211" i="1"/>
  <c r="AA211" i="1"/>
  <c r="AE211" i="1"/>
  <c r="G212" i="1"/>
  <c r="K212" i="1"/>
  <c r="O212" i="1"/>
  <c r="S212" i="1"/>
  <c r="W212" i="1"/>
  <c r="AA212" i="1"/>
  <c r="AE212" i="1"/>
  <c r="G213" i="1"/>
  <c r="K213" i="1"/>
  <c r="O213" i="1"/>
  <c r="S213" i="1"/>
  <c r="W213" i="1"/>
  <c r="AA213" i="1"/>
  <c r="AE213" i="1"/>
  <c r="G214" i="1"/>
  <c r="K214" i="1"/>
  <c r="O214" i="1"/>
  <c r="S214" i="1"/>
  <c r="W214" i="1"/>
  <c r="AA214" i="1"/>
  <c r="AE214" i="1"/>
  <c r="G215" i="1"/>
  <c r="K215" i="1"/>
  <c r="O215" i="1"/>
  <c r="S215" i="1"/>
  <c r="W215" i="1"/>
  <c r="AA215" i="1"/>
  <c r="AE215" i="1"/>
  <c r="G216" i="1"/>
  <c r="K216" i="1"/>
  <c r="O216" i="1"/>
  <c r="S216" i="1"/>
  <c r="W216" i="1"/>
  <c r="AA216" i="1"/>
  <c r="AE216" i="1"/>
  <c r="G217" i="1"/>
  <c r="K217" i="1"/>
  <c r="O217" i="1"/>
  <c r="S217" i="1"/>
  <c r="W217" i="1"/>
  <c r="AA217" i="1"/>
  <c r="AE217" i="1"/>
  <c r="G218" i="1"/>
  <c r="K218" i="1"/>
  <c r="O218" i="1"/>
  <c r="S218" i="1"/>
  <c r="W218" i="1"/>
  <c r="AA218" i="1"/>
  <c r="AE218" i="1"/>
  <c r="G219" i="1"/>
  <c r="K219" i="1"/>
  <c r="O219" i="1"/>
  <c r="S219" i="1"/>
  <c r="W219" i="1"/>
  <c r="AA219" i="1"/>
  <c r="AE219" i="1"/>
  <c r="G220" i="1"/>
  <c r="K220" i="1"/>
  <c r="O220" i="1"/>
  <c r="S220" i="1"/>
  <c r="W220" i="1"/>
  <c r="AA220" i="1"/>
  <c r="AE220" i="1"/>
  <c r="G221" i="1"/>
  <c r="K221" i="1"/>
  <c r="O221" i="1"/>
  <c r="S221" i="1"/>
  <c r="W221" i="1"/>
  <c r="AA221" i="1"/>
  <c r="AE221" i="1"/>
  <c r="G222" i="1"/>
  <c r="K222" i="1"/>
  <c r="O222" i="1"/>
  <c r="S222" i="1"/>
  <c r="W222" i="1"/>
  <c r="AA222" i="1"/>
  <c r="AE222" i="1"/>
  <c r="G223" i="1"/>
  <c r="K223" i="1"/>
  <c r="O223" i="1"/>
  <c r="S223" i="1"/>
  <c r="W223" i="1"/>
  <c r="AA223" i="1"/>
  <c r="AE223" i="1"/>
  <c r="G224" i="1"/>
  <c r="K224" i="1"/>
  <c r="O224" i="1"/>
  <c r="S224" i="1"/>
  <c r="W224" i="1"/>
  <c r="AA224" i="1"/>
  <c r="AE224" i="1"/>
  <c r="G41" i="1"/>
  <c r="K41" i="1"/>
  <c r="O41" i="1"/>
  <c r="S41" i="1"/>
  <c r="W41" i="1"/>
  <c r="AA41" i="1"/>
  <c r="AE41" i="1"/>
  <c r="G32" i="1"/>
  <c r="K32" i="1"/>
  <c r="O32" i="1"/>
  <c r="S32" i="1"/>
  <c r="W32" i="1"/>
  <c r="AA32" i="1"/>
  <c r="AE32" i="1"/>
  <c r="G29" i="1"/>
  <c r="K29" i="1"/>
  <c r="O29" i="1"/>
  <c r="S29" i="1"/>
  <c r="W29" i="1"/>
  <c r="AA29" i="1"/>
  <c r="AE29" i="1"/>
  <c r="G53" i="1"/>
  <c r="K53" i="1"/>
  <c r="O53" i="1"/>
  <c r="S53" i="1"/>
  <c r="W53" i="1"/>
  <c r="AA53" i="1"/>
  <c r="AE53" i="1"/>
  <c r="G152" i="1"/>
  <c r="K152" i="1"/>
  <c r="O152" i="1"/>
  <c r="S152" i="1"/>
  <c r="W152" i="1"/>
  <c r="AA152" i="1"/>
  <c r="AE152" i="1"/>
  <c r="G150" i="1"/>
  <c r="K150" i="1"/>
  <c r="O150" i="1"/>
  <c r="S150" i="1"/>
  <c r="W150" i="1"/>
  <c r="AA150" i="1"/>
  <c r="AE150" i="1"/>
  <c r="G109" i="1"/>
  <c r="K109" i="1"/>
  <c r="O109" i="1"/>
  <c r="S109" i="1"/>
  <c r="W109" i="1"/>
  <c r="AA109" i="1"/>
  <c r="AE109" i="1"/>
  <c r="G105" i="1"/>
  <c r="K105" i="1"/>
  <c r="O105" i="1"/>
  <c r="S105" i="1"/>
  <c r="W105" i="1"/>
  <c r="AA105" i="1"/>
  <c r="AE105" i="1"/>
  <c r="G107" i="1"/>
  <c r="K107" i="1"/>
  <c r="O107" i="1"/>
  <c r="S107" i="1"/>
  <c r="W107" i="1"/>
  <c r="AA107" i="1"/>
  <c r="AE107" i="1"/>
  <c r="G106" i="1"/>
  <c r="K106" i="1"/>
  <c r="O106" i="1"/>
  <c r="S106" i="1"/>
  <c r="W106" i="1"/>
  <c r="AA106" i="1"/>
  <c r="AE106" i="1"/>
  <c r="G98" i="1"/>
  <c r="K98" i="1"/>
  <c r="O98" i="1"/>
  <c r="S98" i="1"/>
  <c r="W98" i="1"/>
  <c r="AA98" i="1"/>
  <c r="AE98" i="1"/>
  <c r="G104" i="1"/>
  <c r="K104" i="1"/>
  <c r="O104" i="1"/>
  <c r="S104" i="1"/>
  <c r="W104" i="1"/>
  <c r="AA104" i="1"/>
  <c r="AE104" i="1"/>
  <c r="G100" i="1"/>
  <c r="K100" i="1"/>
  <c r="O100" i="1"/>
  <c r="S100" i="1"/>
  <c r="W100" i="1"/>
  <c r="AA100" i="1"/>
  <c r="AE100" i="1"/>
  <c r="G93" i="1"/>
  <c r="K93" i="1"/>
  <c r="O93" i="1"/>
  <c r="S93" i="1"/>
  <c r="W93" i="1"/>
  <c r="AA93" i="1"/>
  <c r="AE93" i="1"/>
  <c r="G12" i="1"/>
  <c r="K12" i="1"/>
  <c r="O12" i="1"/>
  <c r="S12" i="1"/>
  <c r="W12" i="1"/>
  <c r="AA12" i="1"/>
  <c r="AE12" i="1"/>
  <c r="G58" i="1"/>
  <c r="K58" i="1"/>
  <c r="O58" i="1"/>
  <c r="S58" i="1"/>
  <c r="W58" i="1"/>
  <c r="AA58" i="1"/>
  <c r="AE58" i="1"/>
  <c r="AA34" i="1"/>
  <c r="AA52" i="1"/>
  <c r="AA40" i="1"/>
  <c r="AA31" i="1"/>
  <c r="AA26" i="1"/>
  <c r="AA45" i="1"/>
  <c r="AA64" i="1"/>
  <c r="AA78" i="1"/>
  <c r="AA69" i="1"/>
  <c r="AA84" i="1"/>
  <c r="AA72" i="1"/>
  <c r="AA157" i="1"/>
  <c r="AA80" i="1"/>
  <c r="AA79" i="1"/>
  <c r="AA155" i="1"/>
  <c r="AA156" i="1"/>
  <c r="AA77" i="1"/>
  <c r="AA63" i="1"/>
  <c r="AA97" i="1"/>
  <c r="AA11" i="1"/>
  <c r="AA44" i="1"/>
  <c r="AA153" i="1"/>
  <c r="AA56" i="1"/>
  <c r="AA83" i="1"/>
  <c r="AA57" i="1"/>
  <c r="AA158" i="1"/>
  <c r="S34" i="1"/>
  <c r="S52" i="1"/>
  <c r="S40" i="1"/>
  <c r="S31" i="1"/>
  <c r="S26" i="1"/>
  <c r="S45" i="1"/>
  <c r="S64" i="1"/>
  <c r="S78" i="1"/>
  <c r="S69" i="1"/>
  <c r="S84" i="1"/>
  <c r="S72" i="1"/>
  <c r="S157" i="1"/>
  <c r="S80" i="1"/>
  <c r="S79" i="1"/>
  <c r="S155" i="1"/>
  <c r="S156" i="1"/>
  <c r="S77" i="1"/>
  <c r="S63" i="1"/>
  <c r="S97" i="1"/>
  <c r="S11" i="1"/>
  <c r="S44" i="1"/>
  <c r="S153" i="1"/>
  <c r="S56" i="1"/>
  <c r="S83" i="1"/>
  <c r="S57" i="1"/>
  <c r="S158" i="1"/>
  <c r="AB153" i="1"/>
  <c r="AE153" i="1"/>
  <c r="L153" i="1"/>
  <c r="O153" i="1"/>
  <c r="H153" i="1"/>
  <c r="K153" i="1"/>
  <c r="W34" i="1"/>
  <c r="W52" i="1"/>
  <c r="W40" i="1"/>
  <c r="W31" i="1"/>
  <c r="W26" i="1"/>
  <c r="W45" i="1"/>
  <c r="W64" i="1"/>
  <c r="W78" i="1"/>
  <c r="W69" i="1"/>
  <c r="W84" i="1"/>
  <c r="W72" i="1"/>
  <c r="W157" i="1"/>
  <c r="W80" i="1"/>
  <c r="W79" i="1"/>
  <c r="W155" i="1"/>
  <c r="W156" i="1"/>
  <c r="W77" i="1"/>
  <c r="W63" i="1"/>
  <c r="W97" i="1"/>
  <c r="W11" i="1"/>
  <c r="W44" i="1"/>
  <c r="W153" i="1"/>
  <c r="W56" i="1"/>
  <c r="W83" i="1"/>
  <c r="W57" i="1"/>
  <c r="W158" i="1"/>
  <c r="AE34" i="1"/>
  <c r="AE52" i="1"/>
  <c r="AE40" i="1"/>
  <c r="AE31" i="1"/>
  <c r="AE26" i="1"/>
  <c r="AE45" i="1"/>
  <c r="AE64" i="1"/>
  <c r="AE78" i="1"/>
  <c r="AE69" i="1"/>
  <c r="AE84" i="1"/>
  <c r="AE72" i="1"/>
  <c r="AE157" i="1"/>
  <c r="AE80" i="1"/>
  <c r="AE79" i="1"/>
  <c r="AE155" i="1"/>
  <c r="AE156" i="1"/>
  <c r="AE77" i="1"/>
  <c r="AE63" i="1"/>
  <c r="AE97" i="1"/>
  <c r="AE11" i="1"/>
  <c r="AE44" i="1"/>
  <c r="AE56" i="1"/>
  <c r="AE83" i="1"/>
  <c r="AE57" i="1"/>
  <c r="AE158" i="1"/>
  <c r="E56" i="1"/>
  <c r="G56" i="1"/>
  <c r="M158" i="1"/>
  <c r="O158" i="1"/>
  <c r="E57" i="1"/>
  <c r="G57" i="1"/>
  <c r="H83" i="1"/>
  <c r="K83" i="1"/>
  <c r="D83" i="1"/>
  <c r="L83" i="1"/>
  <c r="O83" i="1"/>
  <c r="K56" i="1"/>
  <c r="O56" i="1"/>
  <c r="G153" i="1"/>
  <c r="G44" i="1"/>
  <c r="K44" i="1"/>
  <c r="O44" i="1"/>
  <c r="G11" i="1"/>
  <c r="K11" i="1"/>
  <c r="O11" i="1"/>
  <c r="G97" i="1"/>
  <c r="K97" i="1"/>
  <c r="O97" i="1"/>
  <c r="G63" i="1"/>
  <c r="K63" i="1"/>
  <c r="O63" i="1"/>
  <c r="G77" i="1"/>
  <c r="K77" i="1"/>
  <c r="O77" i="1"/>
  <c r="G156" i="1"/>
  <c r="K156" i="1"/>
  <c r="O156" i="1"/>
  <c r="G155" i="1"/>
  <c r="K155" i="1"/>
  <c r="O155" i="1"/>
  <c r="G79" i="1"/>
  <c r="K79" i="1"/>
  <c r="O79" i="1"/>
  <c r="G80" i="1"/>
  <c r="K80" i="1"/>
  <c r="O80" i="1"/>
  <c r="G157" i="1"/>
  <c r="K157" i="1"/>
  <c r="O157" i="1"/>
  <c r="G72" i="1"/>
  <c r="K72" i="1"/>
  <c r="O72" i="1"/>
  <c r="G84" i="1"/>
  <c r="K84" i="1"/>
  <c r="O84" i="1"/>
  <c r="G69" i="1"/>
  <c r="K69" i="1"/>
  <c r="O69" i="1"/>
  <c r="G78" i="1"/>
  <c r="K78" i="1"/>
  <c r="O78" i="1"/>
  <c r="G64" i="1"/>
  <c r="K64" i="1"/>
  <c r="O64" i="1"/>
  <c r="G45" i="1"/>
  <c r="K45" i="1"/>
  <c r="O45" i="1"/>
  <c r="G26" i="1"/>
  <c r="K26" i="1"/>
  <c r="O26" i="1"/>
  <c r="G31" i="1"/>
  <c r="K31" i="1"/>
  <c r="O31" i="1"/>
  <c r="G40" i="1"/>
  <c r="K40" i="1"/>
  <c r="O40" i="1"/>
  <c r="G52" i="1"/>
  <c r="K52" i="1"/>
  <c r="O52" i="1"/>
  <c r="G34" i="1"/>
  <c r="K34" i="1"/>
  <c r="O34" i="1"/>
  <c r="G83" i="1"/>
  <c r="K158" i="1"/>
  <c r="G158" i="1"/>
  <c r="O57" i="1"/>
  <c r="K57" i="1"/>
</calcChain>
</file>

<file path=xl/sharedStrings.xml><?xml version="1.0" encoding="utf-8"?>
<sst xmlns="http://schemas.openxmlformats.org/spreadsheetml/2006/main" count="516" uniqueCount="313">
  <si>
    <t>7.4V</t>
    <phoneticPr fontId="1"/>
  </si>
  <si>
    <t>8.4V</t>
    <phoneticPr fontId="1"/>
  </si>
  <si>
    <t>6V</t>
    <phoneticPr fontId="1"/>
  </si>
  <si>
    <t>5V</t>
    <phoneticPr fontId="1"/>
  </si>
  <si>
    <t>4.8V</t>
    <phoneticPr fontId="1"/>
  </si>
  <si>
    <t>4.2V</t>
    <phoneticPr fontId="1"/>
  </si>
  <si>
    <t>3.8V</t>
    <phoneticPr fontId="1"/>
  </si>
  <si>
    <t>3.7V</t>
    <phoneticPr fontId="1"/>
  </si>
  <si>
    <t>3.3V</t>
  </si>
  <si>
    <t>URL</t>
  </si>
  <si>
    <t>メーカー</t>
    <phoneticPr fontId="1"/>
  </si>
  <si>
    <t>型番</t>
    <rPh sb="0" eb="2">
      <t>カタバン</t>
    </rPh>
    <phoneticPr fontId="1"/>
  </si>
  <si>
    <t>重さ</t>
    <rPh sb="0" eb="1">
      <t>オモ</t>
    </rPh>
    <phoneticPr fontId="1"/>
  </si>
  <si>
    <t>ストール
トルク</t>
  </si>
  <si>
    <t>スピード
（無負荷）</t>
  </si>
  <si>
    <t>(疑似)
動力</t>
  </si>
  <si>
    <t>(疑似)動力/重さ</t>
  </si>
  <si>
    <t>g</t>
    <phoneticPr fontId="1"/>
  </si>
  <si>
    <t>kg-cm</t>
    <phoneticPr fontId="1"/>
  </si>
  <si>
    <t>sec/60deg</t>
    <phoneticPr fontId="1"/>
  </si>
  <si>
    <t>W</t>
    <phoneticPr fontId="1"/>
  </si>
  <si>
    <t>W/kg</t>
    <phoneticPr fontId="1"/>
  </si>
  <si>
    <t>BlueArrow</t>
  </si>
  <si>
    <t>D0576HT MG</t>
  </si>
  <si>
    <t>http://www.ltair.com/index.php?route=product/product&amp;path=176&amp;product_id=338</t>
  </si>
  <si>
    <t>Inservos</t>
  </si>
  <si>
    <t>D0576HT-HV</t>
  </si>
  <si>
    <t>http://www.hawk-creation.com/index.php?route=product/product&amp;path=72&amp;product_id=5439</t>
  </si>
  <si>
    <t>BlueArrow D0576HT MGと同じもの．ネット通販ではInservos D0576HT-HVとして売っていることが多い．品物はBlueArrow D0576HT MGが届く．</t>
  </si>
  <si>
    <t>D0576HS MG</t>
  </si>
  <si>
    <t>http://www.ltair.com/index.php?route=product/product&amp;path=176&amp;product_id=343</t>
  </si>
  <si>
    <t>X-4 HTMG HV</t>
  </si>
  <si>
    <t>http://www.ltair.com/index.php?route=product/product&amp;path=58&amp;product_id=537</t>
  </si>
  <si>
    <t>bluebird</t>
  </si>
  <si>
    <t>BMS-A207+</t>
  </si>
  <si>
    <t>https://www.blue-bird-model.com/products_detail/491.htm</t>
  </si>
  <si>
    <t>D1680USP-HV</t>
  </si>
  <si>
    <t>http://www.ltair.com/index.php?route=product/product&amp;path=176&amp;product_id=361</t>
  </si>
  <si>
    <t>BLS-A208+</t>
  </si>
  <si>
    <t>https://www.blue-bird-model.com/products_detail/177.htm</t>
  </si>
  <si>
    <t>ROBSG</t>
  </si>
  <si>
    <t>HS1106（販売終了）</t>
  </si>
  <si>
    <t>https://ja.aliexpress.com/item/33036381041.html</t>
  </si>
  <si>
    <t>KingMax</t>
    <phoneticPr fontId="1"/>
  </si>
  <si>
    <t>C507</t>
    <phoneticPr fontId="1"/>
  </si>
  <si>
    <t>http://www.kingmaxhobby.com/pd.jsp?id=302#_jcp=3_253</t>
  </si>
  <si>
    <t>D0363HS MG</t>
  </si>
  <si>
    <t>http://www.ltair.com/index.php?route=product/product&amp;path=176&amp;product_id=471</t>
  </si>
  <si>
    <t>X-8 HTSG</t>
  </si>
  <si>
    <t>http://www.ltair.com/index.php?route=product/product&amp;path=58&amp;product_id=539</t>
  </si>
  <si>
    <t>MI CS 9-6F MG</t>
  </si>
  <si>
    <t>http://www.ltair.com/index.php?route=product/product&amp;path=165&amp;product_id=448</t>
  </si>
  <si>
    <t>D0363HT MG</t>
  </si>
  <si>
    <t>http://www.ltair.com/index.php?route=product/product&amp;path=176&amp;product_id=340</t>
  </si>
  <si>
    <t>BMS-117WV+</t>
  </si>
  <si>
    <t>https://www.blue-bird-model.com/products_detail/410.htm</t>
  </si>
  <si>
    <t>BMS-127WV+</t>
  </si>
  <si>
    <t>https://www.blue-bird-model.com/products_detail/413.htm</t>
  </si>
  <si>
    <t>MI CS 9-4 MG</t>
  </si>
  <si>
    <t>http://www.ltair.com/index.php?route=product/product&amp;path=165&amp;product_id=453</t>
  </si>
  <si>
    <t>MI CS 9-4F MG</t>
  </si>
  <si>
    <t>http://www.ltair.com/index.php?route=product/product&amp;path=165&amp;product_id=454</t>
  </si>
  <si>
    <t>D0362HS MG</t>
  </si>
  <si>
    <t>http://www.ltair.com/index.php?route=product/product&amp;path=176&amp;product_id=473</t>
  </si>
  <si>
    <t>D0362HT MG</t>
  </si>
  <si>
    <t>http://www.ltair.com/index.php?route=product/product&amp;path=176&amp;product_id=472</t>
  </si>
  <si>
    <t>D0474HS MG</t>
  </si>
  <si>
    <t>http://www.ltair.com/index.php?route=product/product&amp;path=176&amp;product_id=475</t>
  </si>
  <si>
    <t>BMS-116WV+</t>
  </si>
  <si>
    <t>https://www.blue-bird-model.com/products_detail/400.htm</t>
  </si>
  <si>
    <t>BMS-126WV+</t>
  </si>
  <si>
    <t>https://www.blue-bird-model.com/products_detail/412.htm</t>
  </si>
  <si>
    <t>BLS-208WV</t>
  </si>
  <si>
    <t>https://www.blue-bird-model.com/products_detail/417.htm</t>
  </si>
  <si>
    <t>KingMax</t>
  </si>
  <si>
    <t>KM1203MDT</t>
  </si>
  <si>
    <t>http://www.kingmaxhobby.com/pd.jsp?id=256#_pp=0_463_116</t>
  </si>
  <si>
    <t>MI CS 9-6 MG</t>
  </si>
  <si>
    <t>http://www.ltair.com/index.php?route=product/product&amp;path=165&amp;product_id=447</t>
  </si>
  <si>
    <t>S09M</t>
  </si>
  <si>
    <t>http://www.kingmaxhobby.com/pd.jsp?id=322#_pp=0_463_261</t>
  </si>
  <si>
    <t>BLS0709M</t>
  </si>
  <si>
    <t>http://www.kingmaxhobby.com/pd.jsp?fromColId=2&amp;id=380#_pp=2_467</t>
  </si>
  <si>
    <t>BMS-207WV</t>
  </si>
  <si>
    <t>https://www.blue-bird-model.com/products_detail/399.htm</t>
  </si>
  <si>
    <t>S10M</t>
  </si>
  <si>
    <t>http://www.kingmaxhobby.com/pd.jsp?id=345#_pp=0_463_261</t>
  </si>
  <si>
    <t>D0474HT MG</t>
  </si>
  <si>
    <t>http://www.ltair.com/index.php?route=product/product&amp;path=176&amp;product_id=474</t>
  </si>
  <si>
    <t>BMS-117HV</t>
  </si>
  <si>
    <t>D0474HT-HV</t>
  </si>
  <si>
    <t>MIBL AC8-12 SG</t>
  </si>
  <si>
    <t>http://www.ltair.com/index.php?route=product/product&amp;path=166&amp;product_id=463</t>
  </si>
  <si>
    <t>BMS-115WV+</t>
  </si>
  <si>
    <t>https://www.blue-bird-model.com/products_detail/55.htm</t>
  </si>
  <si>
    <t>BMS-125WV+</t>
  </si>
  <si>
    <t>https://www.blue-bird-model.com/products_detail/411.htm</t>
  </si>
  <si>
    <t>BMS-226HT</t>
  </si>
  <si>
    <t>https://www.blue-bird-model.com/products_detail/522.htm</t>
  </si>
  <si>
    <t>BMS-206WV</t>
  </si>
  <si>
    <t>KM1203MD</t>
  </si>
  <si>
    <t>http://www.kingmaxhobby.com/pd.jsp?id=181#_pp=0_463_127</t>
  </si>
  <si>
    <t>X-7 HTMG HV</t>
  </si>
  <si>
    <t>http://www.ltair.com/index.php?route=product/product&amp;path=58&amp;product_id=538</t>
  </si>
  <si>
    <t>BMS-A206+</t>
  </si>
  <si>
    <t>https://www.blue-bird-model.com/products_detail/178.htm</t>
  </si>
  <si>
    <t>PTK</t>
    <phoneticPr fontId="1"/>
  </si>
  <si>
    <t>VOTIK 9497</t>
  </si>
  <si>
    <t>BLS-A208</t>
  </si>
  <si>
    <t>http://www.ltair.com/index.php?route=product/product&amp;path=166&amp;product_id=462</t>
  </si>
  <si>
    <t>MIBL AC12-20A SG</t>
  </si>
  <si>
    <t>http://www.ltair.com/index.php?route=product/product&amp;path=166&amp;product_id=369</t>
  </si>
  <si>
    <t>D1690UTM-HV</t>
  </si>
  <si>
    <t>http://www.ltair.com/index.php?route=product/product&amp;path=176&amp;product_id=360</t>
  </si>
  <si>
    <t>MIBL AC8-12A SG</t>
  </si>
  <si>
    <t>http://www.ltair.com/index.php?route=product/product&amp;path=166&amp;product_id=461</t>
  </si>
  <si>
    <t>BMS-A12H</t>
  </si>
  <si>
    <t>https://www.blue-bird-model.com/products_detail/538.htm</t>
  </si>
  <si>
    <t>BMS-A10H</t>
  </si>
  <si>
    <t>https://www.blue-bird-model.com/products_detail/73.htm</t>
  </si>
  <si>
    <t>BMS-M15H</t>
  </si>
  <si>
    <t>S11M</t>
  </si>
  <si>
    <t>X-12 MG</t>
  </si>
  <si>
    <t>http://www.ltair.com/index.php?route=product/product&amp;path=58&amp;product_id=540</t>
  </si>
  <si>
    <t>MI CS 12-16 MG</t>
  </si>
  <si>
    <t>http://www.ltair.com/index.php?route=product/product&amp;path=165&amp;product_id=469</t>
  </si>
  <si>
    <t>KST</t>
  </si>
  <si>
    <t>X08 plus</t>
    <phoneticPr fontId="1"/>
  </si>
  <si>
    <t>X12-508</t>
  </si>
  <si>
    <t>C410</t>
    <phoneticPr fontId="1"/>
  </si>
  <si>
    <t>BMS-223HT</t>
  </si>
  <si>
    <t>https://www.blue-bird-model.com/products_detail/521.htm</t>
  </si>
  <si>
    <t>D1700HS HV</t>
  </si>
  <si>
    <t>http://www.ltair.com/index.php?route=product/product&amp;path=176&amp;product_id=351</t>
  </si>
  <si>
    <t>D1730HT MG</t>
  </si>
  <si>
    <t>http://www.ltair.com/index.php?route=product/product&amp;path=176&amp;product_id=352</t>
  </si>
  <si>
    <t>BMS-101HV</t>
  </si>
  <si>
    <t>https://www.blue-bird-model.com/products_detail/64.htm</t>
  </si>
  <si>
    <t>GDW</t>
  </si>
  <si>
    <t>DS041MG</t>
  </si>
  <si>
    <t>BMS-M57V</t>
  </si>
  <si>
    <t>MI CW 8-6F SG</t>
  </si>
  <si>
    <t>http://www.ltair.com/index.php?route=product/product&amp;path=164&amp;product_id=441</t>
  </si>
  <si>
    <t>MI CS 12-17F SG</t>
  </si>
  <si>
    <t>http://www.ltair.com/index.php?route=product/product&amp;path=165&amp;product_id=452</t>
  </si>
  <si>
    <t>MI CS 12-17 SG</t>
  </si>
  <si>
    <t>http://www.ltair.com/index.php?route=product/product&amp;path=165&amp;product_id=437</t>
  </si>
  <si>
    <t>MIBL AC12-19A SG</t>
  </si>
  <si>
    <t>http://www.ltair.com/index.php?route=product/product&amp;path=166&amp;product_id=458</t>
  </si>
  <si>
    <t>MKS</t>
  </si>
  <si>
    <t>HV69</t>
  </si>
  <si>
    <t>BMS-397HT</t>
  </si>
  <si>
    <t>https://www.blue-bird-model.com/products_detail/460.htm</t>
  </si>
  <si>
    <t>BMS-394HT</t>
  </si>
  <si>
    <t>https://www.blue-bird-model.com/products_detail/459.htm</t>
  </si>
  <si>
    <t>AGF</t>
  </si>
  <si>
    <t>A20CLS</t>
  </si>
  <si>
    <t>BMS-220HT</t>
  </si>
  <si>
    <t>https://www.blue-bird-model.com/products_detail/520.htm</t>
  </si>
  <si>
    <t>MIBL AC12-19F SG</t>
  </si>
  <si>
    <t>http://www.ltair.com/index.php?route=product/product&amp;path=166&amp;product_id=459</t>
  </si>
  <si>
    <t>EMAX</t>
  </si>
  <si>
    <t>ES9256 HV</t>
  </si>
  <si>
    <t>https://emaxmodel.com/collections/digital-servo/products/es9256-hv-all-metal-servo-high-end-swash-servo-for-450-helicopters</t>
  </si>
  <si>
    <t>BMS-391HT</t>
  </si>
  <si>
    <t>https://www.blue-bird-model.com/products_detail/456.htm</t>
  </si>
  <si>
    <t>D1730HT-HV</t>
    <phoneticPr fontId="1"/>
  </si>
  <si>
    <t>https://www.kkhobby.com/SHOP/SV229.html</t>
  </si>
  <si>
    <t>HV93i</t>
  </si>
  <si>
    <t>FrSky</t>
  </si>
  <si>
    <t>Xact HV5203</t>
    <phoneticPr fontId="1"/>
  </si>
  <si>
    <t>Xact HV5201</t>
    <phoneticPr fontId="1"/>
  </si>
  <si>
    <t>MI CW 8-6 SG</t>
  </si>
  <si>
    <t>http://www.ltair.com/index.php?route=product/product&amp;path=164&amp;product_id=440</t>
  </si>
  <si>
    <t>D03030MG-HV</t>
  </si>
  <si>
    <t>http://www.ltair.com/index.php?route=product/product&amp;path=176&amp;product_id=311</t>
  </si>
  <si>
    <t>HS08</t>
    <phoneticPr fontId="1"/>
  </si>
  <si>
    <t>B26CLM</t>
  </si>
  <si>
    <t>ES9258</t>
  </si>
  <si>
    <t>https://emaxmodel.com/collections/digital-servo/products/es9258-rotor-tail-servo-for-450-helicopters</t>
  </si>
  <si>
    <t>BMS-380MAX</t>
  </si>
  <si>
    <t>https://www.blue-bird-model.com/products_detail/534.htm</t>
  </si>
  <si>
    <t>ES09MD</t>
  </si>
  <si>
    <t>https://emaxmodel.com/collections/digital-servo/products/es09md-dual-bearing-specific-swash-servo-for-450-helicopters</t>
  </si>
  <si>
    <t>ES09D</t>
  </si>
  <si>
    <t>https://emaxmodel.com/collections/digital-servo/products/es09d-dual-bearing-specific-swash-servo-for-450-helicopters</t>
  </si>
  <si>
    <t>ES3352</t>
  </si>
  <si>
    <t>https://emaxmodel.com/collections/digital-servo/products/es3352-12-4g-mini-metal-gear-digital-servo-for-rc-airplane-gilder</t>
  </si>
  <si>
    <t>ES3053</t>
  </si>
  <si>
    <t>https://emaxmodel.com/collections/digital-servo/products/emax-es3053-17g-3-5kg-0-13sec-23t-plastic-gear-digital-servo-for-rc-airplane-es3153-upgrade</t>
  </si>
  <si>
    <t>ES3054</t>
  </si>
  <si>
    <t>https://emaxmodel.com/collections/digital-servo/products/emax-es3054-17g-3-5kg-0-13sec-23t-metal-gear-digital-servo-for-rc-airplane-es3154-upgrade</t>
  </si>
  <si>
    <t>ES3351</t>
  </si>
  <si>
    <t>https://emaxmodel.com/collections/digital-servo/products/emax-es3351-10-6g-mini-plastic-gear-digital-servo-for-rc-airplane-glider</t>
  </si>
  <si>
    <t>FUTABA</t>
    <phoneticPr fontId="1"/>
  </si>
  <si>
    <t>S3114</t>
    <phoneticPr fontId="1"/>
  </si>
  <si>
    <t>ES3059MD</t>
  </si>
  <si>
    <t>https://emaxmodel.com/collections/digital-servo/products/emax-es3059md-12g-metal-digital-actuator-for-rc-model-and-robot-pwm-actuator</t>
  </si>
  <si>
    <t>ES08D</t>
  </si>
  <si>
    <t>https://emaxmodel.com/collections/digital-servo/products/emax-es08d-digital-nylon-gear-servo</t>
  </si>
  <si>
    <t>ES08MD</t>
  </si>
  <si>
    <t>https://emaxmodel.com/collections/digital-servo/products/emax-es08md-13g-mini-metal-digital-servo-for-rc-model</t>
  </si>
  <si>
    <t>D05010MG</t>
  </si>
  <si>
    <t>ROBIN</t>
  </si>
  <si>
    <t>RB-S057DMG</t>
  </si>
  <si>
    <t>ES3059D</t>
  </si>
  <si>
    <t>https://emaxmodel.com/collections/digital-servo/products/emax-es3059d-9g-digital-actuator-for-rc-model-and-robot-pwm-actuator</t>
  </si>
  <si>
    <t>RB-S080</t>
    <phoneticPr fontId="1"/>
  </si>
  <si>
    <t>ES9051</t>
  </si>
  <si>
    <t>https://emaxmodel.com/collections/digital-servo/products/emax-es9051-4-3g-digital-mini-servo-for-rc-model</t>
  </si>
  <si>
    <t>BMS-101DMG</t>
  </si>
  <si>
    <t>https://www.blue-bird-model.com/products_detail/65.htm</t>
  </si>
  <si>
    <t>X-1 HTMG</t>
  </si>
  <si>
    <t>http://www.ltair.com/index.php?route=product/product&amp;path=58&amp;product_id=534</t>
  </si>
  <si>
    <t>RB-S060</t>
    <phoneticPr fontId="1"/>
  </si>
  <si>
    <t>RB-S035D</t>
  </si>
  <si>
    <t>RB-S044</t>
    <phoneticPr fontId="1"/>
  </si>
  <si>
    <t>RB-S037</t>
  </si>
  <si>
    <t>ES9251II</t>
  </si>
  <si>
    <t>https://emaxmodel.com/collections/digital-servo/products/emax-es9251-ii-4g-plastic-micro-digital-servo-for-rc-model</t>
  </si>
  <si>
    <t>RB-S022 MF</t>
  </si>
  <si>
    <t>AF D30T-3.3-MG</t>
  </si>
  <si>
    <t>http://www.ltair.com/index.php?route=product/product&amp;path=163&amp;product_id=491</t>
  </si>
  <si>
    <t>AF D43S-6.0-MG</t>
  </si>
  <si>
    <t>http://www.ltair.com/index.php?route=product/product&amp;path=163&amp;product_id=500</t>
  </si>
  <si>
    <t>X-0250 DPG</t>
  </si>
  <si>
    <t>http://www.ltair.com/index.php?route=product/product&amp;path=58&amp;product_id=526</t>
  </si>
  <si>
    <t>AF D30S-3.3-MG</t>
  </si>
  <si>
    <t>http://www.ltair.com/index.php?route=product/product&amp;path=163&amp;product_id=496</t>
  </si>
  <si>
    <t>D05023MG</t>
  </si>
  <si>
    <t>http://www.ltair.com/index.php?route=product/product&amp;path=176&amp;product_id=315</t>
  </si>
  <si>
    <t>AF D30T-6.0-MG</t>
  </si>
  <si>
    <t>http://www.ltair.com/index.php?route=product/product&amp;path=163&amp;product_id=494</t>
  </si>
  <si>
    <t>AF D36T-3.3-MG</t>
  </si>
  <si>
    <t>http://www.ltair.com/index.php?route=product/product&amp;path=163&amp;product_id=495</t>
  </si>
  <si>
    <t>AF D30S-6.0-MG</t>
  </si>
  <si>
    <t>http://www.ltair.com/index.php?route=product/product&amp;path=163&amp;product_id=493</t>
  </si>
  <si>
    <t>AF D36S-3.3-MG</t>
  </si>
  <si>
    <t>http://www.ltair.com/index.php?route=product/product&amp;path=163&amp;product_id=497</t>
  </si>
  <si>
    <t>AF D36T-6.0-MG</t>
  </si>
  <si>
    <t>http://www.ltair.com/index.php?route=product/product&amp;path=163&amp;product_id=499</t>
  </si>
  <si>
    <t>AF D30-3.3-PG</t>
  </si>
  <si>
    <t>http://www.ltair.com/index.php?route=product/product&amp;path=163&amp;product_id=490</t>
  </si>
  <si>
    <t>AF D50S-5.0-PG</t>
  </si>
  <si>
    <t>http://www.ltair.com/index.php?route=product/product&amp;path=163&amp;product_id=501</t>
  </si>
  <si>
    <t>AF D60S-6.0-PG</t>
  </si>
  <si>
    <t>http://www.ltair.com/index.php?route=product/product&amp;path=163&amp;product_id=502</t>
  </si>
  <si>
    <t>D05033MG</t>
  </si>
  <si>
    <t>http://www.ltair.com/index.php?route=product/product&amp;path=176&amp;product_id=318</t>
  </si>
  <si>
    <t>BA 8-3 MG</t>
  </si>
  <si>
    <t>http://www.ltair.com/index.php?route=product/product&amp;path=176&amp;product_id=482</t>
  </si>
  <si>
    <t>MI CW 8-3 MG</t>
  </si>
  <si>
    <t>http://www.ltair.com/index.php?route=product/product&amp;path=164&amp;product_id=464</t>
  </si>
  <si>
    <t>AF D36S-6.0-MG</t>
  </si>
  <si>
    <t>http://www.ltair.com/index.php?route=product/product&amp;path=163&amp;product_id=498</t>
  </si>
  <si>
    <t>AF D25-PG</t>
  </si>
  <si>
    <t>http://www.ltair.com/index.php?route=product/product&amp;path=163&amp;product_id=313</t>
  </si>
  <si>
    <t>AF D36-3.3-PG</t>
  </si>
  <si>
    <t>http://www.ltair.com/index.php?route=product/product&amp;path=163&amp;product_id=487</t>
  </si>
  <si>
    <t>H0988UHS MG</t>
  </si>
  <si>
    <t>http://www.ltair.com/index.php?route=product/product&amp;path=176&amp;product_id=353</t>
  </si>
  <si>
    <t>AF D30-6.0-PG</t>
  </si>
  <si>
    <t>http://www.ltair.com/index.php?route=product/product&amp;path=163&amp;product_id=492</t>
  </si>
  <si>
    <t>BA 8-3F MG</t>
  </si>
  <si>
    <t>http://www.ltair.com/index.php?route=product/product&amp;path=176&amp;product_id=483</t>
  </si>
  <si>
    <t>MI CW 8-3F MG</t>
  </si>
  <si>
    <t>http://www.ltair.com/index.php?route=product/product&amp;path=164&amp;product_id=465</t>
  </si>
  <si>
    <t>AF D36-6.0-PG</t>
  </si>
  <si>
    <t>http://www.ltair.com/index.php?route=product/product&amp;path=163&amp;product_id=488</t>
  </si>
  <si>
    <t>D03013MG</t>
  </si>
  <si>
    <t>http://www.ltair.com/index.php?route=product/product&amp;keyword=D03013MG&amp;category_id=0&amp;description=1&amp;model=1&amp;product_id=165</t>
  </si>
  <si>
    <t>http://www.ltair.com/index.php?route=product/product&amp;path=176&amp;product_id=165</t>
  </si>
  <si>
    <t>AF D25T-MG</t>
  </si>
  <si>
    <t>http://www.ltair.com/index.php?route=product/product&amp;path=163&amp;product_id=314</t>
  </si>
  <si>
    <t>BA 8-2F MG</t>
  </si>
  <si>
    <t>http://www.ltair.com/index.php?route=product/product&amp;path=176&amp;product_id=435</t>
  </si>
  <si>
    <t>AF D25S-MG</t>
  </si>
  <si>
    <t>http://www.ltair.com/index.php?route=product/product&amp;path=163&amp;product_id=489</t>
  </si>
  <si>
    <t>BA 8-1 MG</t>
  </si>
  <si>
    <t>http://www.ltair.com/index.php?route=product/product&amp;path=176&amp;product_id=476</t>
  </si>
  <si>
    <t>MI CW 8-1 MG</t>
  </si>
  <si>
    <t>http://www.ltair.com/index.php?route=product/product&amp;path=164&amp;product_id=365</t>
  </si>
  <si>
    <t>BA 8-1F MG</t>
  </si>
  <si>
    <t>http://www.ltair.com/index.php?route=product/product&amp;path=176&amp;product_id=477</t>
  </si>
  <si>
    <t>MI CW 8-1F MG</t>
  </si>
  <si>
    <t>http://www.ltair.com/index.php?route=product/product&amp;path=164&amp;product_id=442</t>
  </si>
  <si>
    <t>BA 8-2 MG</t>
  </si>
  <si>
    <t>http://www.ltair.com/index.php?route=product/product&amp;path=176&amp;product_id=434</t>
  </si>
  <si>
    <t>D05018MG</t>
  </si>
  <si>
    <t>http://www.ltair.com/index.php?route=product/product&amp;path=176&amp;product_id=126</t>
  </si>
  <si>
    <t>X-3 HTMG</t>
  </si>
  <si>
    <t>http://www.ltair.com/index.php?route=product/product&amp;path=58&amp;product_id=535</t>
  </si>
  <si>
    <t>X-3F HSMG</t>
  </si>
  <si>
    <t>http://www.ltair.com/index.php?route=product/product&amp;path=58&amp;product_id=536</t>
  </si>
  <si>
    <t>D03018MG</t>
  </si>
  <si>
    <t>http://www.ltair.com/index.php?route=product/product&amp;path=176&amp;product_id=308</t>
  </si>
  <si>
    <t>ES9052MD</t>
  </si>
  <si>
    <t>https://emaxmodel.com/collections/digital-servo/products/es9052-coreless-motor-all-purpose-use-digital-servo</t>
  </si>
  <si>
    <t>ES9250MD</t>
  </si>
  <si>
    <t>https://emaxmodel.com/collections/digital-servo/products/es9250-coreless-motor-for-heli-digital-servo</t>
  </si>
  <si>
    <t>RB-S017 MF</t>
  </si>
  <si>
    <t>D03010</t>
  </si>
  <si>
    <t>http://www.ltair.com/index.php?route=product/product&amp;path=176&amp;product_id=163</t>
  </si>
  <si>
    <t>ROBIN</t>
    <phoneticPr fontId="1"/>
  </si>
  <si>
    <t>RB-S034D-1S</t>
  </si>
  <si>
    <t>X06</t>
    <phoneticPr fontId="1"/>
  </si>
  <si>
    <t>Frsky</t>
  </si>
  <si>
    <t>Xact HV5701</t>
  </si>
  <si>
    <t>Xact HV5612</t>
    <phoneticPr fontId="1"/>
  </si>
  <si>
    <t>Xact HV5611</t>
    <phoneticPr fontId="1"/>
  </si>
  <si>
    <t>Spektrum</t>
    <phoneticPr fontId="1"/>
  </si>
  <si>
    <t>H3065</t>
  </si>
  <si>
    <t>HS10-06-P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</si>
</sst>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0"/>
      <color rgb="FF606D7E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2" fillId="0" borderId="0" xfId="1" applyFill="1">
      <alignment vertical="center"/>
    </xf>
  </cellXfs>
  <cellStyles count="2">
    <cellStyle name="Hyperlink" xfId="1" xr:uid="{00000000-000B-0000-0000-000008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ltair.com/index.php?route=product/product&amp;path=176&amp;product_id=311" TargetMode="External"/><Relationship Id="rId117" Type="http://schemas.openxmlformats.org/officeDocument/2006/relationships/hyperlink" Target="https://www.blue-bird-model.com/products_detail/534.htm" TargetMode="External"/><Relationship Id="rId21" Type="http://schemas.openxmlformats.org/officeDocument/2006/relationships/hyperlink" Target="http://www.ltair.com/index.php?route=product/product&amp;path=176&amp;product_id=352" TargetMode="External"/><Relationship Id="rId42" Type="http://schemas.openxmlformats.org/officeDocument/2006/relationships/hyperlink" Target="https://emaxmodel.com/collections/digital-servo/products/emax-es3054-17g-3-5kg-0-13sec-23t-metal-gear-digital-servo-for-rc-airplane-es3154-upgrade" TargetMode="External"/><Relationship Id="rId47" Type="http://schemas.openxmlformats.org/officeDocument/2006/relationships/hyperlink" Target="https://emaxmodel.com/collections/digital-servo/products/es09md-dual-bearing-specific-swash-servo-for-450-helicopters" TargetMode="External"/><Relationship Id="rId63" Type="http://schemas.openxmlformats.org/officeDocument/2006/relationships/hyperlink" Target="http://www.ltair.com/index.php?route=product/product&amp;path=176&amp;product_id=435" TargetMode="External"/><Relationship Id="rId68" Type="http://schemas.openxmlformats.org/officeDocument/2006/relationships/hyperlink" Target="http://www.ltair.com/index.php?route=product/product&amp;path=176&amp;product_id=126" TargetMode="External"/><Relationship Id="rId84" Type="http://schemas.openxmlformats.org/officeDocument/2006/relationships/hyperlink" Target="http://www.ltair.com/index.php?route=product/product&amp;path=165&amp;product_id=454" TargetMode="External"/><Relationship Id="rId89" Type="http://schemas.openxmlformats.org/officeDocument/2006/relationships/hyperlink" Target="http://www.ltair.com/index.php?route=product/product&amp;path=163&amp;product_id=492" TargetMode="External"/><Relationship Id="rId112" Type="http://schemas.openxmlformats.org/officeDocument/2006/relationships/hyperlink" Target="https://www.blue-bird-model.com/products_detail/459.htm" TargetMode="External"/><Relationship Id="rId16" Type="http://schemas.openxmlformats.org/officeDocument/2006/relationships/hyperlink" Target="http://www.ltair.com/index.php?route=product/product&amp;path=176&amp;product_id=471" TargetMode="External"/><Relationship Id="rId107" Type="http://schemas.openxmlformats.org/officeDocument/2006/relationships/hyperlink" Target="https://www.blue-bird-model.com/products_detail/410.htm" TargetMode="External"/><Relationship Id="rId11" Type="http://schemas.openxmlformats.org/officeDocument/2006/relationships/hyperlink" Target="http://www.ltair.com/index.php?route=product/product&amp;path=58&amp;product_id=535" TargetMode="External"/><Relationship Id="rId32" Type="http://schemas.openxmlformats.org/officeDocument/2006/relationships/hyperlink" Target="https://www.blue-bird-model.com/products_detail/399.htm" TargetMode="External"/><Relationship Id="rId37" Type="http://schemas.openxmlformats.org/officeDocument/2006/relationships/hyperlink" Target="https://ja.aliexpress.com/item/33036381041.html" TargetMode="External"/><Relationship Id="rId53" Type="http://schemas.openxmlformats.org/officeDocument/2006/relationships/hyperlink" Target="https://emaxmodel.com/collections/digital-servo/products/emax-es9251-ii-4g-plastic-micro-digital-servo-for-rc-model" TargetMode="External"/><Relationship Id="rId58" Type="http://schemas.openxmlformats.org/officeDocument/2006/relationships/hyperlink" Target="http://www.ltair.com/index.php?route=product/product&amp;path=58&amp;product_id=536" TargetMode="External"/><Relationship Id="rId74" Type="http://schemas.openxmlformats.org/officeDocument/2006/relationships/hyperlink" Target="http://www.ltair.com/index.php?route=product/product&amp;path=166&amp;product_id=462" TargetMode="External"/><Relationship Id="rId79" Type="http://schemas.openxmlformats.org/officeDocument/2006/relationships/hyperlink" Target="http://www.ltair.com/index.php?route=product/product&amp;path=164&amp;product_id=465" TargetMode="External"/><Relationship Id="rId102" Type="http://schemas.openxmlformats.org/officeDocument/2006/relationships/hyperlink" Target="https://www.blue-bird-model.com/products_detail/65.htm" TargetMode="External"/><Relationship Id="rId5" Type="http://schemas.openxmlformats.org/officeDocument/2006/relationships/hyperlink" Target="http://www.ltair.com/index.php?route=product/product&amp;path=163&amp;product_id=491" TargetMode="External"/><Relationship Id="rId90" Type="http://schemas.openxmlformats.org/officeDocument/2006/relationships/hyperlink" Target="http://www.ltair.com/index.php?route=product/product&amp;path=163&amp;product_id=494" TargetMode="External"/><Relationship Id="rId95" Type="http://schemas.openxmlformats.org/officeDocument/2006/relationships/hyperlink" Target="http://www.ltair.com/index.php?route=product/product&amp;path=163&amp;product_id=500" TargetMode="External"/><Relationship Id="rId22" Type="http://schemas.openxmlformats.org/officeDocument/2006/relationships/hyperlink" Target="http://www.ltair.com/index.php?route=product/product&amp;path=176&amp;product_id=351" TargetMode="External"/><Relationship Id="rId27" Type="http://schemas.openxmlformats.org/officeDocument/2006/relationships/hyperlink" Target="http://www.ltair.com/index.php?route=product/product&amp;path=176&amp;product_id=361" TargetMode="External"/><Relationship Id="rId43" Type="http://schemas.openxmlformats.org/officeDocument/2006/relationships/hyperlink" Target="https://emaxmodel.com/collections/digital-servo/products/emax-es3053-17g-3-5kg-0-13sec-23t-plastic-gear-digital-servo-for-rc-airplane-es3153-upgrade" TargetMode="External"/><Relationship Id="rId48" Type="http://schemas.openxmlformats.org/officeDocument/2006/relationships/hyperlink" Target="https://emaxmodel.com/collections/digital-servo/products/es09d-dual-bearing-specific-swash-servo-for-450-helicopters" TargetMode="External"/><Relationship Id="rId64" Type="http://schemas.openxmlformats.org/officeDocument/2006/relationships/hyperlink" Target="http://www.ltair.com/index.php?route=product/product&amp;path=176&amp;product_id=482" TargetMode="External"/><Relationship Id="rId69" Type="http://schemas.openxmlformats.org/officeDocument/2006/relationships/hyperlink" Target="http://www.ltair.com/index.php?route=product/product&amp;path=176&amp;product_id=353" TargetMode="External"/><Relationship Id="rId113" Type="http://schemas.openxmlformats.org/officeDocument/2006/relationships/hyperlink" Target="https://www.blue-bird-model.com/products_detail/460.htm" TargetMode="External"/><Relationship Id="rId118" Type="http://schemas.openxmlformats.org/officeDocument/2006/relationships/hyperlink" Target="http://www.hawk-creation.com/index.php?route=product/product&amp;path=72&amp;product_id=5439" TargetMode="External"/><Relationship Id="rId80" Type="http://schemas.openxmlformats.org/officeDocument/2006/relationships/hyperlink" Target="http://www.ltair.com/index.php?route=product/product&amp;path=164&amp;product_id=440" TargetMode="External"/><Relationship Id="rId85" Type="http://schemas.openxmlformats.org/officeDocument/2006/relationships/hyperlink" Target="http://www.ltair.com/index.php?route=product/product&amp;path=165&amp;product_id=447" TargetMode="External"/><Relationship Id="rId12" Type="http://schemas.openxmlformats.org/officeDocument/2006/relationships/hyperlink" Target="http://www.ltair.com/index.php?route=product/product&amp;path=58&amp;product_id=537" TargetMode="External"/><Relationship Id="rId17" Type="http://schemas.openxmlformats.org/officeDocument/2006/relationships/hyperlink" Target="http://www.ltair.com/index.php?route=product/product&amp;path=176&amp;product_id=474" TargetMode="External"/><Relationship Id="rId33" Type="http://schemas.openxmlformats.org/officeDocument/2006/relationships/hyperlink" Target="http://www.kingmaxhobby.com/pd.jsp?id=302" TargetMode="External"/><Relationship Id="rId38" Type="http://schemas.openxmlformats.org/officeDocument/2006/relationships/hyperlink" Target="https://emaxmodel.com/collections/digital-servo/products/emax-es3059md-12g-metal-digital-actuator-for-rc-model-and-robot-pwm-actuator" TargetMode="External"/><Relationship Id="rId59" Type="http://schemas.openxmlformats.org/officeDocument/2006/relationships/hyperlink" Target="http://www.ltair.com/index.php?route=product/product&amp;path=58&amp;product_id=534" TargetMode="External"/><Relationship Id="rId103" Type="http://schemas.openxmlformats.org/officeDocument/2006/relationships/hyperlink" Target="https://www.blue-bird-model.com/products_detail/411.htm" TargetMode="External"/><Relationship Id="rId108" Type="http://schemas.openxmlformats.org/officeDocument/2006/relationships/hyperlink" Target="https://www.blue-bird-model.com/products_detail/177.htm" TargetMode="External"/><Relationship Id="rId54" Type="http://schemas.openxmlformats.org/officeDocument/2006/relationships/hyperlink" Target="https://www.kkhobby.com/SHOP/SV229.html" TargetMode="External"/><Relationship Id="rId70" Type="http://schemas.openxmlformats.org/officeDocument/2006/relationships/hyperlink" Target="http://www.ltair.com/index.php?route=product/product&amp;path=166&amp;product_id=369" TargetMode="External"/><Relationship Id="rId75" Type="http://schemas.openxmlformats.org/officeDocument/2006/relationships/hyperlink" Target="http://www.ltair.com/index.php?route=product/product&amp;path=166&amp;product_id=463" TargetMode="External"/><Relationship Id="rId91" Type="http://schemas.openxmlformats.org/officeDocument/2006/relationships/hyperlink" Target="http://www.ltair.com/index.php?route=product/product&amp;path=163&amp;product_id=493" TargetMode="External"/><Relationship Id="rId96" Type="http://schemas.openxmlformats.org/officeDocument/2006/relationships/hyperlink" Target="http://www.ltair.com/index.php?route=product/product&amp;path=163&amp;product_id=501" TargetMode="External"/><Relationship Id="rId1" Type="http://schemas.openxmlformats.org/officeDocument/2006/relationships/hyperlink" Target="http://www.ltair.com/index.php?route=product/product&amp;path=163&amp;product_id=489" TargetMode="External"/><Relationship Id="rId6" Type="http://schemas.openxmlformats.org/officeDocument/2006/relationships/hyperlink" Target="http://www.ltair.com/index.php?route=product/product&amp;path=163&amp;product_id=496" TargetMode="External"/><Relationship Id="rId23" Type="http://schemas.openxmlformats.org/officeDocument/2006/relationships/hyperlink" Target="http://www.ltair.com/index.php?route=product/product&amp;path=176&amp;product_id=163" TargetMode="External"/><Relationship Id="rId28" Type="http://schemas.openxmlformats.org/officeDocument/2006/relationships/hyperlink" Target="http://www.ltair.com/index.php?route=product/product&amp;path=176&amp;product_id=360" TargetMode="External"/><Relationship Id="rId49" Type="http://schemas.openxmlformats.org/officeDocument/2006/relationships/hyperlink" Target="https://emaxmodel.com/collections/digital-servo/products/es9256-hv-all-metal-servo-high-end-swash-servo-for-450-helicopters" TargetMode="External"/><Relationship Id="rId114" Type="http://schemas.openxmlformats.org/officeDocument/2006/relationships/hyperlink" Target="https://www.blue-bird-model.com/products_detail/520.htm" TargetMode="External"/><Relationship Id="rId119" Type="http://schemas.openxmlformats.org/officeDocument/2006/relationships/hyperlink" Target="http://www.ltair.com/index.php?route=product/product&amp;keyword=D03013MG&amp;category_id=0&amp;description=1&amp;model=1&amp;product_id=165" TargetMode="External"/><Relationship Id="rId10" Type="http://schemas.openxmlformats.org/officeDocument/2006/relationships/hyperlink" Target="http://www.ltair.com/index.php?route=product/product&amp;path=58&amp;product_id=526" TargetMode="External"/><Relationship Id="rId31" Type="http://schemas.openxmlformats.org/officeDocument/2006/relationships/hyperlink" Target="https://www.blue-bird-model.com/products_detail/417.htm" TargetMode="External"/><Relationship Id="rId44" Type="http://schemas.openxmlformats.org/officeDocument/2006/relationships/hyperlink" Target="https://emaxmodel.com/collections/digital-servo/products/es3352-12-4g-mini-metal-gear-digital-servo-for-rc-airplane-gilder" TargetMode="External"/><Relationship Id="rId52" Type="http://schemas.openxmlformats.org/officeDocument/2006/relationships/hyperlink" Target="https://emaxmodel.com/collections/digital-servo/products/emax-es9051-4-3g-digital-mini-servo-for-rc-model" TargetMode="External"/><Relationship Id="rId60" Type="http://schemas.openxmlformats.org/officeDocument/2006/relationships/hyperlink" Target="http://www.ltair.com/index.php?route=product/product&amp;path=176&amp;product_id=476" TargetMode="External"/><Relationship Id="rId65" Type="http://schemas.openxmlformats.org/officeDocument/2006/relationships/hyperlink" Target="http://www.ltair.com/index.php?route=product/product&amp;path=176&amp;product_id=483" TargetMode="External"/><Relationship Id="rId73" Type="http://schemas.openxmlformats.org/officeDocument/2006/relationships/hyperlink" Target="http://www.ltair.com/index.php?route=product/product&amp;path=166&amp;product_id=461" TargetMode="External"/><Relationship Id="rId78" Type="http://schemas.openxmlformats.org/officeDocument/2006/relationships/hyperlink" Target="http://www.ltair.com/index.php?route=product/product&amp;path=164&amp;product_id=464" TargetMode="External"/><Relationship Id="rId81" Type="http://schemas.openxmlformats.org/officeDocument/2006/relationships/hyperlink" Target="http://www.ltair.com/index.php?route=product/product&amp;path=164&amp;product_id=441" TargetMode="External"/><Relationship Id="rId86" Type="http://schemas.openxmlformats.org/officeDocument/2006/relationships/hyperlink" Target="http://www.ltair.com/index.php?route=product/product&amp;path=165&amp;product_id=448" TargetMode="External"/><Relationship Id="rId94" Type="http://schemas.openxmlformats.org/officeDocument/2006/relationships/hyperlink" Target="http://www.ltair.com/index.php?route=product/product&amp;path=163&amp;product_id=498" TargetMode="External"/><Relationship Id="rId99" Type="http://schemas.openxmlformats.org/officeDocument/2006/relationships/hyperlink" Target="https://www.blue-bird-model.com/products_detail/64.htm" TargetMode="External"/><Relationship Id="rId101" Type="http://schemas.openxmlformats.org/officeDocument/2006/relationships/hyperlink" Target="https://www.blue-bird-model.com/products_detail/538.htm" TargetMode="External"/><Relationship Id="rId4" Type="http://schemas.openxmlformats.org/officeDocument/2006/relationships/hyperlink" Target="http://www.ltair.com/index.php?route=product/product&amp;path=163&amp;product_id=490" TargetMode="External"/><Relationship Id="rId9" Type="http://schemas.openxmlformats.org/officeDocument/2006/relationships/hyperlink" Target="http://www.ltair.com/index.php?route=product/product&amp;path=163&amp;product_id=497" TargetMode="External"/><Relationship Id="rId13" Type="http://schemas.openxmlformats.org/officeDocument/2006/relationships/hyperlink" Target="http://www.ltair.com/index.php?route=product/product&amp;path=176&amp;product_id=472" TargetMode="External"/><Relationship Id="rId18" Type="http://schemas.openxmlformats.org/officeDocument/2006/relationships/hyperlink" Target="http://www.ltair.com/index.php?route=product/product&amp;path=176&amp;product_id=475" TargetMode="External"/><Relationship Id="rId39" Type="http://schemas.openxmlformats.org/officeDocument/2006/relationships/hyperlink" Target="https://emaxmodel.com/collections/digital-servo/products/emax-es3059d-9g-digital-actuator-for-rc-model-and-robot-pwm-actuator" TargetMode="External"/><Relationship Id="rId109" Type="http://schemas.openxmlformats.org/officeDocument/2006/relationships/hyperlink" Target="https://www.blue-bird-model.com/products_detail/491.htm" TargetMode="External"/><Relationship Id="rId34" Type="http://schemas.openxmlformats.org/officeDocument/2006/relationships/hyperlink" Target="http://www.kingmaxhobby.com/pd.jsp?id=256" TargetMode="External"/><Relationship Id="rId50" Type="http://schemas.openxmlformats.org/officeDocument/2006/relationships/hyperlink" Target="https://emaxmodel.com/collections/digital-servo/products/emax-es08md-13g-mini-metal-digital-servo-for-rc-model" TargetMode="External"/><Relationship Id="rId55" Type="http://schemas.openxmlformats.org/officeDocument/2006/relationships/hyperlink" Target="http://www.ltair.com/index.php?route=product/product&amp;path=58&amp;product_id=538" TargetMode="External"/><Relationship Id="rId76" Type="http://schemas.openxmlformats.org/officeDocument/2006/relationships/hyperlink" Target="http://www.ltair.com/index.php?route=product/product&amp;path=164&amp;product_id=365" TargetMode="External"/><Relationship Id="rId97" Type="http://schemas.openxmlformats.org/officeDocument/2006/relationships/hyperlink" Target="http://www.ltair.com/index.php?route=product/product&amp;path=163&amp;product_id=502" TargetMode="External"/><Relationship Id="rId104" Type="http://schemas.openxmlformats.org/officeDocument/2006/relationships/hyperlink" Target="https://www.blue-bird-model.com/products_detail/412.htm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://www.ltair.com/index.php?route=product/product&amp;path=163&amp;product_id=487" TargetMode="External"/><Relationship Id="rId71" Type="http://schemas.openxmlformats.org/officeDocument/2006/relationships/hyperlink" Target="http://www.ltair.com/index.php?route=product/product&amp;path=166&amp;product_id=458" TargetMode="External"/><Relationship Id="rId92" Type="http://schemas.openxmlformats.org/officeDocument/2006/relationships/hyperlink" Target="http://www.ltair.com/index.php?route=product/product&amp;path=163&amp;product_id=488" TargetMode="External"/><Relationship Id="rId2" Type="http://schemas.openxmlformats.org/officeDocument/2006/relationships/hyperlink" Target="http://www.ltair.com/index.php?route=product/product&amp;path=163&amp;product_id=314" TargetMode="External"/><Relationship Id="rId29" Type="http://schemas.openxmlformats.org/officeDocument/2006/relationships/hyperlink" Target="http://www.kingmaxhobby.com/pd.jsp?id=345" TargetMode="External"/><Relationship Id="rId24" Type="http://schemas.openxmlformats.org/officeDocument/2006/relationships/hyperlink" Target="http://www.ltair.com/index.php?route=product/product&amp;path=176&amp;product_id=165" TargetMode="External"/><Relationship Id="rId40" Type="http://schemas.openxmlformats.org/officeDocument/2006/relationships/hyperlink" Target="https://emaxmodel.com/collections/digital-servo/products/es9250-coreless-motor-for-heli-digital-servo" TargetMode="External"/><Relationship Id="rId45" Type="http://schemas.openxmlformats.org/officeDocument/2006/relationships/hyperlink" Target="https://emaxmodel.com/collections/digital-servo/products/emax-es3351-10-6g-mini-plastic-gear-digital-servo-for-rc-airplane-glider" TargetMode="External"/><Relationship Id="rId66" Type="http://schemas.openxmlformats.org/officeDocument/2006/relationships/hyperlink" Target="http://www.ltair.com/index.php?route=product/product&amp;path=176&amp;product_id=315" TargetMode="External"/><Relationship Id="rId87" Type="http://schemas.openxmlformats.org/officeDocument/2006/relationships/hyperlink" Target="http://www.ltair.com/index.php?route=product/product&amp;path=165&amp;product_id=437" TargetMode="External"/><Relationship Id="rId110" Type="http://schemas.openxmlformats.org/officeDocument/2006/relationships/hyperlink" Target="https://www.blue-bird-model.com/products_detail/178.htm" TargetMode="External"/><Relationship Id="rId115" Type="http://schemas.openxmlformats.org/officeDocument/2006/relationships/hyperlink" Target="https://www.blue-bird-model.com/products_detail/521.htm" TargetMode="External"/><Relationship Id="rId61" Type="http://schemas.openxmlformats.org/officeDocument/2006/relationships/hyperlink" Target="http://www.ltair.com/index.php?route=product/product&amp;path=176&amp;product_id=477" TargetMode="External"/><Relationship Id="rId82" Type="http://schemas.openxmlformats.org/officeDocument/2006/relationships/hyperlink" Target="http://www.ltair.com/index.php?route=product/product&amp;path=165&amp;product_id=453" TargetMode="External"/><Relationship Id="rId19" Type="http://schemas.openxmlformats.org/officeDocument/2006/relationships/hyperlink" Target="http://www.ltair.com/index.php?route=product/product&amp;path=176&amp;product_id=338" TargetMode="External"/><Relationship Id="rId14" Type="http://schemas.openxmlformats.org/officeDocument/2006/relationships/hyperlink" Target="http://www.ltair.com/index.php?route=product/product&amp;path=176&amp;product_id=473" TargetMode="External"/><Relationship Id="rId30" Type="http://schemas.openxmlformats.org/officeDocument/2006/relationships/hyperlink" Target="http://www.kingmaxhobby.com/pd.jsp?id=322" TargetMode="External"/><Relationship Id="rId35" Type="http://schemas.openxmlformats.org/officeDocument/2006/relationships/hyperlink" Target="http://www.kingmaxhobby.com/pd.jsp?id=181" TargetMode="External"/><Relationship Id="rId56" Type="http://schemas.openxmlformats.org/officeDocument/2006/relationships/hyperlink" Target="http://www.ltair.com/index.php?route=product/product&amp;path=58&amp;product_id=539" TargetMode="External"/><Relationship Id="rId77" Type="http://schemas.openxmlformats.org/officeDocument/2006/relationships/hyperlink" Target="http://www.ltair.com/index.php?route=product/product&amp;path=164&amp;product_id=442" TargetMode="External"/><Relationship Id="rId100" Type="http://schemas.openxmlformats.org/officeDocument/2006/relationships/hyperlink" Target="https://www.blue-bird-model.com/products_detail/73.htm" TargetMode="External"/><Relationship Id="rId105" Type="http://schemas.openxmlformats.org/officeDocument/2006/relationships/hyperlink" Target="https://www.blue-bird-model.com/products_detail/55.htm" TargetMode="External"/><Relationship Id="rId8" Type="http://schemas.openxmlformats.org/officeDocument/2006/relationships/hyperlink" Target="http://www.ltair.com/index.php?route=product/product&amp;path=163&amp;product_id=495" TargetMode="External"/><Relationship Id="rId51" Type="http://schemas.openxmlformats.org/officeDocument/2006/relationships/hyperlink" Target="https://emaxmodel.com/collections/digital-servo/products/emax-es08d-digital-nylon-gear-servo" TargetMode="External"/><Relationship Id="rId72" Type="http://schemas.openxmlformats.org/officeDocument/2006/relationships/hyperlink" Target="http://www.ltair.com/index.php?route=product/product&amp;path=166&amp;product_id=459" TargetMode="External"/><Relationship Id="rId93" Type="http://schemas.openxmlformats.org/officeDocument/2006/relationships/hyperlink" Target="http://www.ltair.com/index.php?route=product/product&amp;path=163&amp;product_id=499" TargetMode="External"/><Relationship Id="rId98" Type="http://schemas.openxmlformats.org/officeDocument/2006/relationships/hyperlink" Target="https://www.blue-bird-model.com/products_detail/413.htm" TargetMode="External"/><Relationship Id="rId3" Type="http://schemas.openxmlformats.org/officeDocument/2006/relationships/hyperlink" Target="http://www.ltair.com/index.php?route=product/product&amp;path=163&amp;product_id=313" TargetMode="External"/><Relationship Id="rId25" Type="http://schemas.openxmlformats.org/officeDocument/2006/relationships/hyperlink" Target="http://www.ltair.com/index.php?route=product/product&amp;path=176&amp;product_id=308" TargetMode="External"/><Relationship Id="rId46" Type="http://schemas.openxmlformats.org/officeDocument/2006/relationships/hyperlink" Target="https://emaxmodel.com/collections/digital-servo/products/es9258-rotor-tail-servo-for-450-helicopters" TargetMode="External"/><Relationship Id="rId67" Type="http://schemas.openxmlformats.org/officeDocument/2006/relationships/hyperlink" Target="http://www.ltair.com/index.php?route=product/product&amp;path=176&amp;product_id=318" TargetMode="External"/><Relationship Id="rId116" Type="http://schemas.openxmlformats.org/officeDocument/2006/relationships/hyperlink" Target="https://www.blue-bird-model.com/products_detail/522.htm" TargetMode="External"/><Relationship Id="rId20" Type="http://schemas.openxmlformats.org/officeDocument/2006/relationships/hyperlink" Target="http://www.ltair.com/index.php?route=product/product&amp;path=176&amp;product_id=343" TargetMode="External"/><Relationship Id="rId41" Type="http://schemas.openxmlformats.org/officeDocument/2006/relationships/hyperlink" Target="https://emaxmodel.com/collections/digital-servo/products/es9052-coreless-motor-all-purpose-use-digital-servo" TargetMode="External"/><Relationship Id="rId62" Type="http://schemas.openxmlformats.org/officeDocument/2006/relationships/hyperlink" Target="http://www.ltair.com/index.php?route=product/product&amp;path=176&amp;product_id=434" TargetMode="External"/><Relationship Id="rId83" Type="http://schemas.openxmlformats.org/officeDocument/2006/relationships/hyperlink" Target="http://www.ltair.com/index.php?route=product/product&amp;path=165&amp;product_id=469" TargetMode="External"/><Relationship Id="rId88" Type="http://schemas.openxmlformats.org/officeDocument/2006/relationships/hyperlink" Target="http://www.ltair.com/index.php?route=product/product&amp;path=165&amp;product_id=452" TargetMode="External"/><Relationship Id="rId111" Type="http://schemas.openxmlformats.org/officeDocument/2006/relationships/hyperlink" Target="https://www.blue-bird-model.com/products_detail/456.htm" TargetMode="External"/><Relationship Id="rId15" Type="http://schemas.openxmlformats.org/officeDocument/2006/relationships/hyperlink" Target="http://www.ltair.com/index.php?route=product/product&amp;path=176&amp;product_id=340" TargetMode="External"/><Relationship Id="rId36" Type="http://schemas.openxmlformats.org/officeDocument/2006/relationships/hyperlink" Target="http://www.kingmaxhobby.com/pd.jsp?fromColId=2&amp;id=380" TargetMode="External"/><Relationship Id="rId57" Type="http://schemas.openxmlformats.org/officeDocument/2006/relationships/hyperlink" Target="http://www.ltair.com/index.php?route=product/product&amp;path=58&amp;product_id=540" TargetMode="External"/><Relationship Id="rId106" Type="http://schemas.openxmlformats.org/officeDocument/2006/relationships/hyperlink" Target="https://www.blue-bird-model.com/products_detail/40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7BD9-CA7E-471C-A773-C504B70930FD}">
  <dimension ref="A1:AP225"/>
  <sheetViews>
    <sheetView tabSelected="1" workbookViewId="0">
      <pane xSplit="3" ySplit="3" topLeftCell="AL10" activePane="bottomRight" state="frozen"/>
      <selection pane="bottomRight" activeCell="AN32" sqref="AN32"/>
      <selection pane="bottomLeft" activeCell="A4" sqref="A4"/>
      <selection pane="topRight" activeCell="D1" sqref="D1"/>
    </sheetView>
  </sheetViews>
  <sheetFormatPr defaultRowHeight="12.95"/>
  <cols>
    <col min="2" max="2" width="16.375" customWidth="1"/>
    <col min="3" max="3" width="7.75" customWidth="1"/>
    <col min="4" max="4" width="9.25" customWidth="1"/>
    <col min="5" max="5" width="10.25" customWidth="1"/>
    <col min="6" max="6" width="9.125" customWidth="1"/>
    <col min="7" max="7" width="15.875" customWidth="1"/>
    <col min="8" max="8" width="9.125" customWidth="1"/>
    <col min="9" max="9" width="10.125" customWidth="1"/>
    <col min="10" max="10" width="8.125" customWidth="1"/>
    <col min="11" max="11" width="15.875" customWidth="1"/>
    <col min="14" max="14" width="11.375" customWidth="1"/>
    <col min="15" max="15" width="16" customWidth="1"/>
    <col min="19" max="19" width="14.125" customWidth="1"/>
    <col min="22" max="22" width="14.875" customWidth="1"/>
    <col min="23" max="23" width="14.375" customWidth="1"/>
    <col min="26" max="26" width="15.125" customWidth="1"/>
  </cols>
  <sheetData>
    <row r="1" spans="1:41" ht="13.5">
      <c r="D1" t="s">
        <v>0</v>
      </c>
      <c r="H1" t="s">
        <v>1</v>
      </c>
      <c r="L1" t="s">
        <v>2</v>
      </c>
      <c r="P1" t="s">
        <v>3</v>
      </c>
      <c r="T1" t="s">
        <v>4</v>
      </c>
      <c r="X1" t="s">
        <v>5</v>
      </c>
      <c r="AB1" t="s">
        <v>6</v>
      </c>
      <c r="AF1" t="s">
        <v>7</v>
      </c>
      <c r="AJ1" t="s">
        <v>8</v>
      </c>
      <c r="AN1" t="s">
        <v>9</v>
      </c>
    </row>
    <row r="2" spans="1:41" ht="33" customHeight="1">
      <c r="A2" t="s">
        <v>10</v>
      </c>
      <c r="B2" t="s">
        <v>11</v>
      </c>
      <c r="C2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13</v>
      </c>
      <c r="Y2" s="4" t="s">
        <v>14</v>
      </c>
      <c r="Z2" s="4" t="s">
        <v>15</v>
      </c>
      <c r="AA2" s="4" t="s">
        <v>16</v>
      </c>
      <c r="AB2" s="4" t="s">
        <v>13</v>
      </c>
      <c r="AC2" s="4" t="s">
        <v>14</v>
      </c>
      <c r="AD2" s="4" t="s">
        <v>15</v>
      </c>
      <c r="AE2" s="4" t="s">
        <v>16</v>
      </c>
      <c r="AF2" s="4" t="s">
        <v>13</v>
      </c>
      <c r="AG2" s="4" t="s">
        <v>14</v>
      </c>
      <c r="AH2" s="4" t="s">
        <v>15</v>
      </c>
      <c r="AI2" s="4" t="s">
        <v>16</v>
      </c>
      <c r="AJ2" s="4" t="s">
        <v>13</v>
      </c>
      <c r="AK2" s="4" t="s">
        <v>14</v>
      </c>
      <c r="AL2" s="4" t="s">
        <v>15</v>
      </c>
      <c r="AM2" s="4" t="s">
        <v>16</v>
      </c>
    </row>
    <row r="3" spans="1:41" ht="13.5"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18</v>
      </c>
      <c r="I3" t="s">
        <v>19</v>
      </c>
      <c r="J3" t="s">
        <v>20</v>
      </c>
      <c r="K3" t="s">
        <v>21</v>
      </c>
      <c r="L3" t="s">
        <v>18</v>
      </c>
      <c r="M3" t="s">
        <v>19</v>
      </c>
      <c r="N3" t="s">
        <v>20</v>
      </c>
      <c r="O3" t="s">
        <v>21</v>
      </c>
      <c r="P3" t="s">
        <v>18</v>
      </c>
      <c r="Q3" t="s">
        <v>19</v>
      </c>
      <c r="R3" t="s">
        <v>20</v>
      </c>
      <c r="S3" t="s">
        <v>21</v>
      </c>
      <c r="T3" t="s">
        <v>18</v>
      </c>
      <c r="U3" t="s">
        <v>19</v>
      </c>
      <c r="V3" t="s">
        <v>20</v>
      </c>
      <c r="W3" t="s">
        <v>21</v>
      </c>
      <c r="X3" t="s">
        <v>18</v>
      </c>
      <c r="Y3" t="s">
        <v>19</v>
      </c>
      <c r="Z3" t="s">
        <v>20</v>
      </c>
      <c r="AA3" t="s">
        <v>21</v>
      </c>
      <c r="AB3" t="s">
        <v>18</v>
      </c>
      <c r="AC3" t="s">
        <v>19</v>
      </c>
      <c r="AD3" t="s">
        <v>20</v>
      </c>
      <c r="AE3" t="s">
        <v>21</v>
      </c>
      <c r="AF3" t="s">
        <v>18</v>
      </c>
      <c r="AG3" t="s">
        <v>19</v>
      </c>
      <c r="AH3" t="s">
        <v>20</v>
      </c>
      <c r="AI3" t="s">
        <v>21</v>
      </c>
      <c r="AJ3" t="s">
        <v>18</v>
      </c>
      <c r="AK3" t="s">
        <v>19</v>
      </c>
      <c r="AL3" t="s">
        <v>20</v>
      </c>
      <c r="AM3" t="s">
        <v>21</v>
      </c>
    </row>
    <row r="4" spans="1:41" ht="13.5">
      <c r="A4" t="s">
        <v>22</v>
      </c>
      <c r="B4" s="1" t="s">
        <v>23</v>
      </c>
      <c r="C4">
        <v>7.9</v>
      </c>
      <c r="D4">
        <v>4.0199999999999996</v>
      </c>
      <c r="E4">
        <v>5.1999999999999998E-2</v>
      </c>
      <c r="F4">
        <f>IF(ISBLANK(D4),0,D4/100*9.8*1/(E4*6)*2*PI())</f>
        <v>7.933729755180992</v>
      </c>
      <c r="G4" s="1">
        <f>IF(ISBLANK($C4),0,F4/($C4/1000))</f>
        <v>1004.2695892634166</v>
      </c>
      <c r="J4">
        <f>IF(ISBLANK(H4),0,H4/100*9.8*1/(I4*6)*2*PI())</f>
        <v>0</v>
      </c>
      <c r="K4">
        <f>IF(ISBLANK($C4),0,J4/($C4/1000))</f>
        <v>0</v>
      </c>
      <c r="L4">
        <v>3.6</v>
      </c>
      <c r="M4">
        <v>6.2E-2</v>
      </c>
      <c r="N4">
        <f>IF(ISBLANK(L4),0,L4/100*9.8*1/(M4*6)*2*PI())</f>
        <v>5.9588918719703186</v>
      </c>
      <c r="O4">
        <f>IF(ISBLANK($C4),0,N4/($C4/1000))</f>
        <v>754.29011037598957</v>
      </c>
      <c r="P4">
        <v>2.8</v>
      </c>
      <c r="Q4">
        <v>7.1999999999999995E-2</v>
      </c>
      <c r="R4">
        <f>IF(ISBLANK(P4),0,P4/100*9.8*1/(Q4*6)*2*PI())</f>
        <v>3.9909862228937003</v>
      </c>
      <c r="S4">
        <f>IF(ISBLANK($C4),0,R4/($C4/1000))</f>
        <v>505.1881294802152</v>
      </c>
      <c r="V4">
        <f>IF(ISBLANK(T4),0,T4/100*9.8*1/(U4*6)*2*PI())</f>
        <v>0</v>
      </c>
      <c r="W4">
        <f>IF(ISBLANK($C4),0,V4/($C4/1000))</f>
        <v>0</v>
      </c>
      <c r="Z4">
        <f>IF(ISBLANK(X4),0,X4/100*9.8*1/(Y4*6)*2*PI())</f>
        <v>0</v>
      </c>
      <c r="AA4">
        <f>IF(ISBLANK($C4),0,Z4/($C4/1000))</f>
        <v>0</v>
      </c>
      <c r="AD4">
        <f>IF(ISBLANK(AB4),0,AB4/100*9.8*1/(AC4*6)*2*PI())</f>
        <v>0</v>
      </c>
      <c r="AE4">
        <f>IF(ISBLANK($C4),0,AD4/($C4/1000))</f>
        <v>0</v>
      </c>
      <c r="AH4">
        <f>IF(ISBLANK(AF4),0,AF4/100*9.8*1/(AG4*6)*2*PI())</f>
        <v>0</v>
      </c>
      <c r="AI4">
        <f>IF(ISBLANK($C4),0,AH4/($C4/1000))</f>
        <v>0</v>
      </c>
      <c r="AL4">
        <f>IF(ISBLANK(AJ4),0,AJ4/100*9.8*1/(AK4*6)*2*PI())</f>
        <v>0</v>
      </c>
      <c r="AM4">
        <f>IF(ISBLANK($C4),0,AL4/($C4/1000))</f>
        <v>0</v>
      </c>
      <c r="AN4" s="2" t="s">
        <v>24</v>
      </c>
    </row>
    <row r="5" spans="1:41" ht="13.5">
      <c r="A5" t="s">
        <v>25</v>
      </c>
      <c r="B5" t="s">
        <v>26</v>
      </c>
      <c r="C5">
        <v>7.9</v>
      </c>
      <c r="D5">
        <v>4.2</v>
      </c>
      <c r="E5">
        <v>5.6000000000000001E-2</v>
      </c>
      <c r="F5">
        <f t="shared" ref="F5:F68" si="0">IF(ISBLANK(D5),0,D5/100*9.8*1/(E5*6)*2*PI())</f>
        <v>7.696902001294994</v>
      </c>
      <c r="G5">
        <f>IF(ISBLANK($C5),0,F5/($C5/1000))</f>
        <v>974.29139256898645</v>
      </c>
      <c r="J5">
        <f t="shared" ref="J5:J68" si="1">IF(ISBLANK(H5),0,H5/100*9.8*1/(I5*6)*2*PI())</f>
        <v>0</v>
      </c>
      <c r="K5">
        <f>IF(ISBLANK($C5),0,J5/($C5/1000))</f>
        <v>0</v>
      </c>
      <c r="L5">
        <v>3</v>
      </c>
      <c r="M5">
        <v>6.9000000000000006E-2</v>
      </c>
      <c r="N5">
        <f t="shared" ref="N5:N68" si="2">IF(ISBLANK(L5),0,L5/100*9.8*1/(M5*6)*2*PI())</f>
        <v>4.4619721746637637</v>
      </c>
      <c r="O5">
        <f>IF(ISBLANK($C5),0,N5/($C5/1000))</f>
        <v>564.80660438781808</v>
      </c>
      <c r="R5">
        <f t="shared" ref="R5:R68" si="3">IF(ISBLANK(P5),0,P5/100*9.8*1/(Q5*6)*2*PI())</f>
        <v>0</v>
      </c>
      <c r="S5">
        <f>IF(ISBLANK($C5),0,R5/($C5/1000))</f>
        <v>0</v>
      </c>
      <c r="V5">
        <f t="shared" ref="V5:V68" si="4">IF(ISBLANK(T5),0,T5/100*9.8*1/(U5*6)*2*PI())</f>
        <v>0</v>
      </c>
      <c r="W5">
        <f>IF(ISBLANK($C5),0,V5/($C5/1000))</f>
        <v>0</v>
      </c>
      <c r="Z5">
        <f t="shared" ref="Z5:Z68" si="5">IF(ISBLANK(X5),0,X5/100*9.8*1/(Y5*6)*2*PI())</f>
        <v>0</v>
      </c>
      <c r="AA5">
        <f>IF(ISBLANK($C5),0,Z5/($C5/1000))</f>
        <v>0</v>
      </c>
      <c r="AD5">
        <f t="shared" ref="AD5:AD68" si="6">IF(ISBLANK(AB5),0,AB5/100*9.8*1/(AC5*6)*2*PI())</f>
        <v>0</v>
      </c>
      <c r="AE5">
        <f>IF(ISBLANK($C5),0,AD5/($C5/1000))</f>
        <v>0</v>
      </c>
      <c r="AH5">
        <f t="shared" ref="AH5:AH68" si="7">IF(ISBLANK(AF5),0,AF5/100*9.8*1/(AG5*6)*2*PI())</f>
        <v>0</v>
      </c>
      <c r="AI5">
        <f>IF(ISBLANK($C5),0,AH5/($C5/1000))</f>
        <v>0</v>
      </c>
      <c r="AL5">
        <f t="shared" ref="AL5:AL68" si="8">IF(ISBLANK(AJ5),0,AJ5/100*9.8*1/(AK5*6)*2*PI())</f>
        <v>0</v>
      </c>
      <c r="AM5">
        <f>IF(ISBLANK($C5),0,AL5/($C5/1000))</f>
        <v>0</v>
      </c>
      <c r="AN5" s="2" t="s">
        <v>27</v>
      </c>
      <c r="AO5" t="s">
        <v>28</v>
      </c>
    </row>
    <row r="6" spans="1:41" ht="13.5">
      <c r="A6" t="s">
        <v>22</v>
      </c>
      <c r="B6" t="s">
        <v>29</v>
      </c>
      <c r="C6">
        <v>7.9</v>
      </c>
      <c r="D6">
        <v>2.62</v>
      </c>
      <c r="E6">
        <v>3.5000000000000003E-2</v>
      </c>
      <c r="F6">
        <f t="shared" si="0"/>
        <v>7.6822412355782417</v>
      </c>
      <c r="G6">
        <f>IF(ISBLANK($C6),0,F6/($C6/1000))</f>
        <v>972.43559944028368</v>
      </c>
      <c r="J6">
        <f t="shared" si="1"/>
        <v>0</v>
      </c>
      <c r="K6">
        <f>IF(ISBLANK($C6),0,J6/($C6/1000))</f>
        <v>0</v>
      </c>
      <c r="L6">
        <v>2.1800000000000002</v>
      </c>
      <c r="M6">
        <v>4.1000000000000002E-2</v>
      </c>
      <c r="N6">
        <f t="shared" si="2"/>
        <v>5.4566654838449065</v>
      </c>
      <c r="O6">
        <f>IF(ISBLANK($C6),0,N6/($C6/1000))</f>
        <v>690.7171498537856</v>
      </c>
      <c r="P6">
        <v>1.75</v>
      </c>
      <c r="Q6">
        <v>5.1999999999999998E-2</v>
      </c>
      <c r="R6">
        <f t="shared" si="3"/>
        <v>3.4537380775041644</v>
      </c>
      <c r="S6">
        <f>IF(ISBLANK($C6),0,R6/($C6/1000))</f>
        <v>437.18203512710937</v>
      </c>
      <c r="V6">
        <f t="shared" si="4"/>
        <v>0</v>
      </c>
      <c r="W6">
        <f>IF(ISBLANK($C6),0,V6/($C6/1000))</f>
        <v>0</v>
      </c>
      <c r="Z6">
        <f t="shared" si="5"/>
        <v>0</v>
      </c>
      <c r="AA6">
        <f>IF(ISBLANK($C6),0,Z6/($C6/1000))</f>
        <v>0</v>
      </c>
      <c r="AD6">
        <f t="shared" si="6"/>
        <v>0</v>
      </c>
      <c r="AE6">
        <f>IF(ISBLANK($C6),0,AD6/($C6/1000))</f>
        <v>0</v>
      </c>
      <c r="AH6">
        <f t="shared" si="7"/>
        <v>0</v>
      </c>
      <c r="AI6">
        <f>IF(ISBLANK($C6),0,AH6/($C6/1000))</f>
        <v>0</v>
      </c>
      <c r="AL6">
        <f t="shared" si="8"/>
        <v>0</v>
      </c>
      <c r="AM6">
        <f>IF(ISBLANK($C6),0,AL6/($C6/1000))</f>
        <v>0</v>
      </c>
      <c r="AN6" s="2" t="s">
        <v>30</v>
      </c>
    </row>
    <row r="7" spans="1:41" ht="13.5">
      <c r="A7" t="s">
        <v>22</v>
      </c>
      <c r="B7" t="s">
        <v>31</v>
      </c>
      <c r="C7">
        <v>7.3</v>
      </c>
      <c r="D7">
        <v>3.1</v>
      </c>
      <c r="E7">
        <v>4.9000000000000002E-2</v>
      </c>
      <c r="F7">
        <f t="shared" si="0"/>
        <v>6.4926248174189052</v>
      </c>
      <c r="G7">
        <f>IF(ISBLANK($C7),0,F7/($C7/1000))</f>
        <v>889.40065992039797</v>
      </c>
      <c r="H7">
        <v>3.4</v>
      </c>
      <c r="I7">
        <v>4.2999999999999997E-2</v>
      </c>
      <c r="J7">
        <f t="shared" si="1"/>
        <v>8.1145633502024737</v>
      </c>
      <c r="K7">
        <f>IF(ISBLANK($C7),0,J7/($C7/1000))</f>
        <v>1111.5840205756813</v>
      </c>
      <c r="L7">
        <v>2.2999999999999998</v>
      </c>
      <c r="M7">
        <v>5.8000000000000003E-2</v>
      </c>
      <c r="N7">
        <f t="shared" si="2"/>
        <v>4.0696263455122947</v>
      </c>
      <c r="O7">
        <f>IF(ISBLANK($C7),0,N7/($C7/1000))</f>
        <v>557.48306102908145</v>
      </c>
      <c r="P7">
        <v>1.9</v>
      </c>
      <c r="Q7">
        <v>6.8000000000000005E-2</v>
      </c>
      <c r="R7">
        <f t="shared" si="3"/>
        <v>2.8674732946000954</v>
      </c>
      <c r="S7">
        <f>IF(ISBLANK($C7),0,R7/($C7/1000))</f>
        <v>392.80456090412264</v>
      </c>
      <c r="V7">
        <f t="shared" si="4"/>
        <v>0</v>
      </c>
      <c r="W7">
        <f>IF(ISBLANK($C7),0,V7/($C7/1000))</f>
        <v>0</v>
      </c>
      <c r="Z7">
        <f t="shared" si="5"/>
        <v>0</v>
      </c>
      <c r="AA7">
        <f>IF(ISBLANK($C7),0,Z7/($C7/1000))</f>
        <v>0</v>
      </c>
      <c r="AD7">
        <f t="shared" si="6"/>
        <v>0</v>
      </c>
      <c r="AE7">
        <f>IF(ISBLANK($C7),0,AD7/($C7/1000))</f>
        <v>0</v>
      </c>
      <c r="AH7">
        <f t="shared" si="7"/>
        <v>0</v>
      </c>
      <c r="AI7">
        <f>IF(ISBLANK($C7),0,AH7/($C7/1000))</f>
        <v>0</v>
      </c>
      <c r="AL7">
        <f t="shared" si="8"/>
        <v>0</v>
      </c>
      <c r="AM7">
        <f>IF(ISBLANK($C7),0,AL7/($C7/1000))</f>
        <v>0</v>
      </c>
      <c r="AN7" s="2" t="s">
        <v>32</v>
      </c>
    </row>
    <row r="8" spans="1:41" ht="13.5">
      <c r="A8" t="s">
        <v>33</v>
      </c>
      <c r="B8" s="1" t="s">
        <v>34</v>
      </c>
      <c r="C8">
        <v>21.2</v>
      </c>
      <c r="D8">
        <v>9.1</v>
      </c>
      <c r="E8">
        <v>0.05</v>
      </c>
      <c r="F8">
        <f t="shared" si="0"/>
        <v>18.677815523142517</v>
      </c>
      <c r="G8">
        <f>IF(ISBLANK($C8),0,F8/($C8/1000))</f>
        <v>881.02903411049601</v>
      </c>
      <c r="H8">
        <v>10.3</v>
      </c>
      <c r="I8">
        <v>0.04</v>
      </c>
      <c r="J8">
        <f t="shared" si="1"/>
        <v>26.426030204446143</v>
      </c>
      <c r="K8" s="1">
        <f>IF(ISBLANK($C8),0,J8/($C8/1000))</f>
        <v>1246.5108587002896</v>
      </c>
      <c r="L8">
        <v>7.4</v>
      </c>
      <c r="M8">
        <v>0.06</v>
      </c>
      <c r="N8">
        <f t="shared" si="2"/>
        <v>12.657127735462881</v>
      </c>
      <c r="O8">
        <f>IF(ISBLANK($C8),0,N8/($C8/1000))</f>
        <v>597.03432714447547</v>
      </c>
      <c r="R8">
        <f t="shared" si="3"/>
        <v>0</v>
      </c>
      <c r="S8">
        <f>IF(ISBLANK($C8),0,R8/($C8/1000))</f>
        <v>0</v>
      </c>
      <c r="V8">
        <f t="shared" si="4"/>
        <v>0</v>
      </c>
      <c r="W8">
        <f>IF(ISBLANK($C8),0,V8/($C8/1000))</f>
        <v>0</v>
      </c>
      <c r="Z8">
        <f t="shared" si="5"/>
        <v>0</v>
      </c>
      <c r="AA8">
        <f>IF(ISBLANK($C8),0,Z8/($C8/1000))</f>
        <v>0</v>
      </c>
      <c r="AD8">
        <f t="shared" si="6"/>
        <v>0</v>
      </c>
      <c r="AE8">
        <f>IF(ISBLANK($C8),0,AD8/($C8/1000))</f>
        <v>0</v>
      </c>
      <c r="AH8">
        <f t="shared" si="7"/>
        <v>0</v>
      </c>
      <c r="AI8">
        <f>IF(ISBLANK($C8),0,AH8/($C8/1000))</f>
        <v>0</v>
      </c>
      <c r="AL8">
        <f t="shared" si="8"/>
        <v>0</v>
      </c>
      <c r="AM8">
        <f>IF(ISBLANK($C8),0,AL8/($C8/1000))</f>
        <v>0</v>
      </c>
      <c r="AN8" s="2" t="s">
        <v>35</v>
      </c>
    </row>
    <row r="9" spans="1:41" ht="13.5">
      <c r="A9" t="s">
        <v>22</v>
      </c>
      <c r="B9" t="s">
        <v>36</v>
      </c>
      <c r="C9">
        <v>13.8</v>
      </c>
      <c r="D9">
        <v>3.5</v>
      </c>
      <c r="E9">
        <v>0.03</v>
      </c>
      <c r="F9">
        <f t="shared" si="0"/>
        <v>11.972958668681104</v>
      </c>
      <c r="G9">
        <f>IF(ISBLANK($C9),0,F9/($C9/1000))</f>
        <v>867.60570062906538</v>
      </c>
      <c r="J9">
        <f t="shared" si="1"/>
        <v>0</v>
      </c>
      <c r="K9">
        <f>IF(ISBLANK($C9),0,J9/($C9/1000))</f>
        <v>0</v>
      </c>
      <c r="L9">
        <v>2.5</v>
      </c>
      <c r="M9">
        <v>0.04</v>
      </c>
      <c r="N9">
        <f t="shared" si="2"/>
        <v>6.4140850010791617</v>
      </c>
      <c r="O9">
        <f>IF(ISBLANK($C9),0,N9/($C9/1000))</f>
        <v>464.78876819414211</v>
      </c>
      <c r="R9">
        <f t="shared" si="3"/>
        <v>0</v>
      </c>
      <c r="S9">
        <f>IF(ISBLANK($C9),0,R9/($C9/1000))</f>
        <v>0</v>
      </c>
      <c r="V9">
        <f t="shared" si="4"/>
        <v>0</v>
      </c>
      <c r="W9">
        <f>IF(ISBLANK($C9),0,V9/($C9/1000))</f>
        <v>0</v>
      </c>
      <c r="Z9">
        <f t="shared" si="5"/>
        <v>0</v>
      </c>
      <c r="AA9">
        <f>IF(ISBLANK($C9),0,Z9/($C9/1000))</f>
        <v>0</v>
      </c>
      <c r="AD9">
        <f t="shared" si="6"/>
        <v>0</v>
      </c>
      <c r="AE9">
        <f>IF(ISBLANK($C9),0,AD9/($C9/1000))</f>
        <v>0</v>
      </c>
      <c r="AH9">
        <f t="shared" si="7"/>
        <v>0</v>
      </c>
      <c r="AI9">
        <f>IF(ISBLANK($C9),0,AH9/($C9/1000))</f>
        <v>0</v>
      </c>
      <c r="AL9">
        <f t="shared" si="8"/>
        <v>0</v>
      </c>
      <c r="AM9">
        <f>IF(ISBLANK($C9),0,AL9/($C9/1000))</f>
        <v>0</v>
      </c>
      <c r="AN9" s="2" t="s">
        <v>37</v>
      </c>
    </row>
    <row r="10" spans="1:41" ht="13.5">
      <c r="A10" t="s">
        <v>33</v>
      </c>
      <c r="B10" t="s">
        <v>38</v>
      </c>
      <c r="C10">
        <v>22</v>
      </c>
      <c r="D10">
        <v>8.6</v>
      </c>
      <c r="E10">
        <v>0.05</v>
      </c>
      <c r="F10">
        <f t="shared" si="0"/>
        <v>17.651561922969847</v>
      </c>
      <c r="G10">
        <f>IF(ISBLANK($C10),0,F10/($C10/1000))</f>
        <v>802.34372377135674</v>
      </c>
      <c r="H10">
        <v>9.5</v>
      </c>
      <c r="I10">
        <v>0.04</v>
      </c>
      <c r="J10">
        <f t="shared" si="1"/>
        <v>24.373523004100814</v>
      </c>
      <c r="K10">
        <f>IF(ISBLANK($C10),0,J10/($C10/1000))</f>
        <v>1107.8874092773099</v>
      </c>
      <c r="L10">
        <v>7.7</v>
      </c>
      <c r="M10">
        <v>0.06</v>
      </c>
      <c r="N10">
        <f t="shared" si="2"/>
        <v>13.170254535549212</v>
      </c>
      <c r="O10">
        <f>IF(ISBLANK($C10),0,N10/($C10/1000))</f>
        <v>598.64793343405518</v>
      </c>
      <c r="R10">
        <f t="shared" si="3"/>
        <v>0</v>
      </c>
      <c r="S10">
        <f>IF(ISBLANK($C10),0,R10/($C10/1000))</f>
        <v>0</v>
      </c>
      <c r="V10">
        <f t="shared" si="4"/>
        <v>0</v>
      </c>
      <c r="W10">
        <f>IF(ISBLANK($C10),0,V10/($C10/1000))</f>
        <v>0</v>
      </c>
      <c r="Z10">
        <f t="shared" si="5"/>
        <v>0</v>
      </c>
      <c r="AA10">
        <f>IF(ISBLANK($C10),0,Z10/($C10/1000))</f>
        <v>0</v>
      </c>
      <c r="AD10">
        <f t="shared" si="6"/>
        <v>0</v>
      </c>
      <c r="AE10">
        <f>IF(ISBLANK($C10),0,AD10/($C10/1000))</f>
        <v>0</v>
      </c>
      <c r="AH10">
        <f t="shared" si="7"/>
        <v>0</v>
      </c>
      <c r="AI10">
        <f>IF(ISBLANK($C10),0,AH10/($C10/1000))</f>
        <v>0</v>
      </c>
      <c r="AL10">
        <f t="shared" si="8"/>
        <v>0</v>
      </c>
      <c r="AM10">
        <f>IF(ISBLANK($C10),0,AL10/($C10/1000))</f>
        <v>0</v>
      </c>
      <c r="AN10" s="2" t="s">
        <v>39</v>
      </c>
    </row>
    <row r="11" spans="1:41" ht="13.5">
      <c r="A11" t="s">
        <v>40</v>
      </c>
      <c r="B11" s="5" t="s">
        <v>41</v>
      </c>
      <c r="C11">
        <v>20.3</v>
      </c>
      <c r="D11">
        <v>9.5</v>
      </c>
      <c r="E11">
        <v>0.06</v>
      </c>
      <c r="F11">
        <f t="shared" si="0"/>
        <v>16.24901533606721</v>
      </c>
      <c r="G11" s="5">
        <f>IF(ISBLANK($C11),0,F11/($C11/1000))</f>
        <v>800.44410522498561</v>
      </c>
      <c r="H11">
        <v>10.5</v>
      </c>
      <c r="I11">
        <v>0.05</v>
      </c>
      <c r="J11">
        <f t="shared" si="1"/>
        <v>21.551325603625983</v>
      </c>
      <c r="K11">
        <f>IF(ISBLANK($C11),0,J11/($C11/1000))</f>
        <v>1061.6416553510335</v>
      </c>
      <c r="L11">
        <v>7.4</v>
      </c>
      <c r="M11">
        <v>0.08</v>
      </c>
      <c r="N11">
        <f t="shared" si="2"/>
        <v>9.4928458015971611</v>
      </c>
      <c r="O11">
        <f>IF(ISBLANK($C11),0,N11/($C11/1000))</f>
        <v>467.62787199986008</v>
      </c>
      <c r="P11">
        <v>6</v>
      </c>
      <c r="Q11">
        <v>0.1</v>
      </c>
      <c r="R11">
        <f t="shared" si="3"/>
        <v>6.1575216010359934</v>
      </c>
      <c r="S11">
        <f>IF(ISBLANK($C11),0,R11/($C11/1000))</f>
        <v>303.32618724315233</v>
      </c>
      <c r="V11">
        <f t="shared" si="4"/>
        <v>0</v>
      </c>
      <c r="W11">
        <f>IF(ISBLANK($C11),0,V11/($C11/1000))</f>
        <v>0</v>
      </c>
      <c r="Z11">
        <f t="shared" si="5"/>
        <v>0</v>
      </c>
      <c r="AA11">
        <f>IF(ISBLANK($C11),0,Z11/($C11/1000))</f>
        <v>0</v>
      </c>
      <c r="AD11">
        <f t="shared" si="6"/>
        <v>0</v>
      </c>
      <c r="AE11">
        <f>IF(ISBLANK($C11),0,AD11/($C11/1000))</f>
        <v>0</v>
      </c>
      <c r="AH11">
        <f t="shared" si="7"/>
        <v>0</v>
      </c>
      <c r="AI11">
        <f>IF(ISBLANK($C11),0,AH11/($C11/1000))</f>
        <v>0</v>
      </c>
      <c r="AL11">
        <f t="shared" si="8"/>
        <v>0</v>
      </c>
      <c r="AM11">
        <f>IF(ISBLANK($C11),0,AL11/($C11/1000))</f>
        <v>0</v>
      </c>
      <c r="AN11" s="6" t="s">
        <v>42</v>
      </c>
    </row>
    <row r="12" spans="1:41" ht="13.5">
      <c r="A12" t="s">
        <v>43</v>
      </c>
      <c r="B12" t="s">
        <v>44</v>
      </c>
      <c r="C12">
        <v>9</v>
      </c>
      <c r="D12">
        <v>4.9000000000000004</v>
      </c>
      <c r="E12">
        <v>7.0000000000000007E-2</v>
      </c>
      <c r="F12">
        <f t="shared" si="0"/>
        <v>7.1837752012086602</v>
      </c>
      <c r="G12">
        <f>IF(ISBLANK($C12),0,F12/($C12/1000))</f>
        <v>798.19724457874008</v>
      </c>
      <c r="I12">
        <v>0.06</v>
      </c>
      <c r="J12">
        <f t="shared" si="1"/>
        <v>0</v>
      </c>
      <c r="K12">
        <f>IF(ISBLANK($C12),0,J12/($C12/1000))</f>
        <v>0</v>
      </c>
      <c r="N12">
        <f t="shared" si="2"/>
        <v>0</v>
      </c>
      <c r="O12">
        <f>IF(ISBLANK($C12),0,N12/($C12/1000))</f>
        <v>0</v>
      </c>
      <c r="R12">
        <f t="shared" si="3"/>
        <v>0</v>
      </c>
      <c r="S12">
        <f>IF(ISBLANK($C12),0,R12/($C12/1000))</f>
        <v>0</v>
      </c>
      <c r="V12">
        <f t="shared" si="4"/>
        <v>0</v>
      </c>
      <c r="W12">
        <f>IF(ISBLANK($C12),0,V12/($C12/1000))</f>
        <v>0</v>
      </c>
      <c r="Z12">
        <f t="shared" si="5"/>
        <v>0</v>
      </c>
      <c r="AA12">
        <f>IF(ISBLANK($C12),0,Z12/($C12/1000))</f>
        <v>0</v>
      </c>
      <c r="AD12">
        <f t="shared" si="6"/>
        <v>0</v>
      </c>
      <c r="AE12">
        <f>IF(ISBLANK($C12),0,AD12/($C12/1000))</f>
        <v>0</v>
      </c>
      <c r="AH12">
        <f t="shared" si="7"/>
        <v>0</v>
      </c>
      <c r="AI12">
        <f>IF(ISBLANK($C12),0,AH12/($C12/1000))</f>
        <v>0</v>
      </c>
      <c r="AL12">
        <f t="shared" si="8"/>
        <v>0</v>
      </c>
      <c r="AM12">
        <f>IF(ISBLANK($C12),0,AL12/($C12/1000))</f>
        <v>0</v>
      </c>
      <c r="AN12" s="2" t="s">
        <v>45</v>
      </c>
    </row>
    <row r="13" spans="1:41" ht="13.5">
      <c r="A13" t="s">
        <v>22</v>
      </c>
      <c r="B13" t="s">
        <v>46</v>
      </c>
      <c r="C13">
        <v>6.3</v>
      </c>
      <c r="D13">
        <v>1.42</v>
      </c>
      <c r="E13">
        <v>2.9000000000000001E-2</v>
      </c>
      <c r="F13">
        <f t="shared" si="0"/>
        <v>5.0251038353282249</v>
      </c>
      <c r="G13">
        <f>IF(ISBLANK($C13),0,F13/($C13/1000))</f>
        <v>797.63552941717853</v>
      </c>
      <c r="J13">
        <f t="shared" si="1"/>
        <v>0</v>
      </c>
      <c r="K13">
        <f>IF(ISBLANK($C13),0,J13/($C13/1000))</f>
        <v>0</v>
      </c>
      <c r="L13">
        <v>1.1200000000000001</v>
      </c>
      <c r="M13">
        <v>3.5999999999999997E-2</v>
      </c>
      <c r="N13">
        <f t="shared" si="2"/>
        <v>3.1927889783149612</v>
      </c>
      <c r="O13">
        <f>IF(ISBLANK($C13),0,N13/($C13/1000))</f>
        <v>506.79190131983512</v>
      </c>
      <c r="P13">
        <v>0.92</v>
      </c>
      <c r="Q13">
        <v>4.2000000000000003E-2</v>
      </c>
      <c r="R13">
        <f t="shared" si="3"/>
        <v>2.2479840765686965</v>
      </c>
      <c r="S13">
        <f>IF(ISBLANK($C13),0,R13/($C13/1000))</f>
        <v>356.82286929661848</v>
      </c>
      <c r="V13">
        <f t="shared" si="4"/>
        <v>0</v>
      </c>
      <c r="W13">
        <f>IF(ISBLANK($C13),0,V13/($C13/1000))</f>
        <v>0</v>
      </c>
      <c r="Z13">
        <f t="shared" si="5"/>
        <v>0</v>
      </c>
      <c r="AA13">
        <f>IF(ISBLANK($C13),0,Z13/($C13/1000))</f>
        <v>0</v>
      </c>
      <c r="AD13">
        <f t="shared" si="6"/>
        <v>0</v>
      </c>
      <c r="AE13">
        <f>IF(ISBLANK($C13),0,AD13/($C13/1000))</f>
        <v>0</v>
      </c>
      <c r="AH13">
        <f t="shared" si="7"/>
        <v>0</v>
      </c>
      <c r="AI13">
        <f>IF(ISBLANK($C13),0,AH13/($C13/1000))</f>
        <v>0</v>
      </c>
      <c r="AL13">
        <f t="shared" si="8"/>
        <v>0</v>
      </c>
      <c r="AM13">
        <f>IF(ISBLANK($C13),0,AL13/($C13/1000))</f>
        <v>0</v>
      </c>
      <c r="AN13" s="2" t="s">
        <v>47</v>
      </c>
    </row>
    <row r="14" spans="1:41" ht="13.5">
      <c r="A14" t="s">
        <v>22</v>
      </c>
      <c r="B14" t="s">
        <v>48</v>
      </c>
      <c r="C14">
        <v>7.6</v>
      </c>
      <c r="D14">
        <v>2.4</v>
      </c>
      <c r="E14">
        <v>4.1000000000000002E-2</v>
      </c>
      <c r="F14">
        <f t="shared" si="0"/>
        <v>6.0073381473521898</v>
      </c>
      <c r="G14">
        <f>IF(ISBLANK($C14),0,F14/($C14/1000))</f>
        <v>790.43922991476177</v>
      </c>
      <c r="J14">
        <f t="shared" si="1"/>
        <v>0</v>
      </c>
      <c r="K14">
        <f>IF(ISBLANK($C14),0,J14/($C14/1000))</f>
        <v>0</v>
      </c>
      <c r="L14">
        <v>2.2000000000000002</v>
      </c>
      <c r="M14">
        <v>4.9000000000000002E-2</v>
      </c>
      <c r="N14">
        <f t="shared" si="2"/>
        <v>4.6076692252650302</v>
      </c>
      <c r="O14">
        <f>IF(ISBLANK($C14),0,N14/($C14/1000))</f>
        <v>606.27226648224087</v>
      </c>
      <c r="P14">
        <v>1.8</v>
      </c>
      <c r="Q14">
        <v>5.8000000000000003E-2</v>
      </c>
      <c r="R14">
        <f t="shared" si="3"/>
        <v>3.1849249660531007</v>
      </c>
      <c r="S14">
        <f>IF(ISBLANK($C14),0,R14/($C14/1000))</f>
        <v>419.06907448067113</v>
      </c>
      <c r="V14">
        <f t="shared" si="4"/>
        <v>0</v>
      </c>
      <c r="W14">
        <f>IF(ISBLANK($C14),0,V14/($C14/1000))</f>
        <v>0</v>
      </c>
      <c r="Z14">
        <f t="shared" si="5"/>
        <v>0</v>
      </c>
      <c r="AA14">
        <f>IF(ISBLANK($C14),0,Z14/($C14/1000))</f>
        <v>0</v>
      </c>
      <c r="AD14">
        <f t="shared" si="6"/>
        <v>0</v>
      </c>
      <c r="AE14">
        <f>IF(ISBLANK($C14),0,AD14/($C14/1000))</f>
        <v>0</v>
      </c>
      <c r="AH14">
        <f t="shared" si="7"/>
        <v>0</v>
      </c>
      <c r="AI14">
        <f>IF(ISBLANK($C14),0,AH14/($C14/1000))</f>
        <v>0</v>
      </c>
      <c r="AL14">
        <f t="shared" si="8"/>
        <v>0</v>
      </c>
      <c r="AM14">
        <f>IF(ISBLANK($C14),0,AL14/($C14/1000))</f>
        <v>0</v>
      </c>
      <c r="AN14" s="2" t="s">
        <v>49</v>
      </c>
    </row>
    <row r="15" spans="1:41" ht="13.5">
      <c r="A15" t="s">
        <v>22</v>
      </c>
      <c r="B15" t="s">
        <v>50</v>
      </c>
      <c r="C15">
        <v>7.64</v>
      </c>
      <c r="D15">
        <v>2.68</v>
      </c>
      <c r="E15">
        <v>4.7E-2</v>
      </c>
      <c r="F15">
        <f t="shared" si="0"/>
        <v>5.8518290392824346</v>
      </c>
      <c r="G15">
        <f>IF(ISBLANK($C15),0,F15/($C15/1000))</f>
        <v>765.94620933016154</v>
      </c>
      <c r="J15">
        <f t="shared" si="1"/>
        <v>0</v>
      </c>
      <c r="K15">
        <f>IF(ISBLANK($C15),0,J15/($C15/1000))</f>
        <v>0</v>
      </c>
      <c r="L15">
        <v>2.35</v>
      </c>
      <c r="M15">
        <v>5.6000000000000001E-2</v>
      </c>
      <c r="N15">
        <f t="shared" si="2"/>
        <v>4.3065999292960084</v>
      </c>
      <c r="O15">
        <f>IF(ISBLANK($C15),0,N15/($C15/1000))</f>
        <v>563.69109022199063</v>
      </c>
      <c r="P15">
        <v>2.14</v>
      </c>
      <c r="Q15">
        <v>6.8000000000000005E-2</v>
      </c>
      <c r="R15">
        <f t="shared" si="3"/>
        <v>3.2296804476022136</v>
      </c>
      <c r="S15">
        <f>IF(ISBLANK($C15),0,R15/($C15/1000))</f>
        <v>422.73304287987088</v>
      </c>
      <c r="V15">
        <f t="shared" si="4"/>
        <v>0</v>
      </c>
      <c r="W15">
        <f>IF(ISBLANK($C15),0,V15/($C15/1000))</f>
        <v>0</v>
      </c>
      <c r="Z15">
        <f t="shared" si="5"/>
        <v>0</v>
      </c>
      <c r="AA15">
        <f>IF(ISBLANK($C15),0,Z15/($C15/1000))</f>
        <v>0</v>
      </c>
      <c r="AD15">
        <f t="shared" si="6"/>
        <v>0</v>
      </c>
      <c r="AE15">
        <f>IF(ISBLANK($C15),0,AD15/($C15/1000))</f>
        <v>0</v>
      </c>
      <c r="AH15">
        <f t="shared" si="7"/>
        <v>0</v>
      </c>
      <c r="AI15">
        <f>IF(ISBLANK($C15),0,AH15/($C15/1000))</f>
        <v>0</v>
      </c>
      <c r="AL15">
        <f t="shared" si="8"/>
        <v>0</v>
      </c>
      <c r="AM15">
        <f>IF(ISBLANK($C15),0,AL15/($C15/1000))</f>
        <v>0</v>
      </c>
      <c r="AN15" s="2" t="s">
        <v>51</v>
      </c>
    </row>
    <row r="16" spans="1:41" ht="13.5">
      <c r="A16" t="s">
        <v>22</v>
      </c>
      <c r="B16" t="s">
        <v>52</v>
      </c>
      <c r="C16">
        <v>6.3</v>
      </c>
      <c r="D16">
        <v>1.88</v>
      </c>
      <c r="E16">
        <v>4.1000000000000002E-2</v>
      </c>
      <c r="F16">
        <f t="shared" si="0"/>
        <v>4.7057482154258814</v>
      </c>
      <c r="G16">
        <f>IF(ISBLANK($C16),0,F16/($C16/1000))</f>
        <v>746.94416117871128</v>
      </c>
      <c r="J16">
        <f t="shared" si="1"/>
        <v>0</v>
      </c>
      <c r="K16">
        <f>IF(ISBLANK($C16),0,J16/($C16/1000))</f>
        <v>0</v>
      </c>
      <c r="L16">
        <v>1.64</v>
      </c>
      <c r="M16">
        <v>5.0999999999999997E-2</v>
      </c>
      <c r="N16">
        <f t="shared" si="2"/>
        <v>3.3001096162415133</v>
      </c>
      <c r="O16">
        <f>IF(ISBLANK($C16),0,N16/($C16/1000))</f>
        <v>523.8269232129386</v>
      </c>
      <c r="P16">
        <v>1.4</v>
      </c>
      <c r="Q16">
        <v>6.0999999999999999E-2</v>
      </c>
      <c r="R16">
        <f t="shared" si="3"/>
        <v>2.3553361315438228</v>
      </c>
      <c r="S16">
        <f>IF(ISBLANK($C16),0,R16/($C16/1000))</f>
        <v>373.86287802282902</v>
      </c>
      <c r="V16">
        <f t="shared" si="4"/>
        <v>0</v>
      </c>
      <c r="W16">
        <f>IF(ISBLANK($C16),0,V16/($C16/1000))</f>
        <v>0</v>
      </c>
      <c r="Z16">
        <f t="shared" si="5"/>
        <v>0</v>
      </c>
      <c r="AA16">
        <f>IF(ISBLANK($C16),0,Z16/($C16/1000))</f>
        <v>0</v>
      </c>
      <c r="AD16">
        <f t="shared" si="6"/>
        <v>0</v>
      </c>
      <c r="AE16">
        <f>IF(ISBLANK($C16),0,AD16/($C16/1000))</f>
        <v>0</v>
      </c>
      <c r="AH16">
        <f t="shared" si="7"/>
        <v>0</v>
      </c>
      <c r="AI16">
        <f>IF(ISBLANK($C16),0,AH16/($C16/1000))</f>
        <v>0</v>
      </c>
      <c r="AL16">
        <f t="shared" si="8"/>
        <v>0</v>
      </c>
      <c r="AM16">
        <f>IF(ISBLANK($C16),0,AL16/($C16/1000))</f>
        <v>0</v>
      </c>
      <c r="AN16" s="2" t="s">
        <v>53</v>
      </c>
    </row>
    <row r="17" spans="1:40" ht="13.5">
      <c r="A17" t="s">
        <v>33</v>
      </c>
      <c r="B17" t="s">
        <v>54</v>
      </c>
      <c r="C17">
        <v>11</v>
      </c>
      <c r="D17">
        <v>4.7</v>
      </c>
      <c r="E17">
        <v>0.06</v>
      </c>
      <c r="F17">
        <f t="shared" si="0"/>
        <v>8.0389865346858826</v>
      </c>
      <c r="G17">
        <f>IF(ISBLANK($C17),0,F17/($C17/1000))</f>
        <v>730.81695769871669</v>
      </c>
      <c r="H17">
        <v>5.3</v>
      </c>
      <c r="I17">
        <v>0.05</v>
      </c>
      <c r="J17">
        <f t="shared" si="1"/>
        <v>10.878288161830255</v>
      </c>
      <c r="K17">
        <f>IF(ISBLANK($C17),0,J17/($C17/1000))</f>
        <v>988.93528743911418</v>
      </c>
      <c r="L17">
        <v>4</v>
      </c>
      <c r="M17">
        <v>7.0000000000000007E-2</v>
      </c>
      <c r="N17">
        <f t="shared" si="2"/>
        <v>5.8643062867009466</v>
      </c>
      <c r="O17">
        <f>IF(ISBLANK($C17),0,N17/($C17/1000))</f>
        <v>533.11875333644969</v>
      </c>
      <c r="R17">
        <f t="shared" si="3"/>
        <v>0</v>
      </c>
      <c r="S17">
        <f>IF(ISBLANK($C17),0,R17/($C17/1000))</f>
        <v>0</v>
      </c>
      <c r="V17">
        <f t="shared" si="4"/>
        <v>0</v>
      </c>
      <c r="W17">
        <f>IF(ISBLANK($C17),0,V17/($C17/1000))</f>
        <v>0</v>
      </c>
      <c r="Z17">
        <f t="shared" si="5"/>
        <v>0</v>
      </c>
      <c r="AA17">
        <f>IF(ISBLANK($C17),0,Z17/($C17/1000))</f>
        <v>0</v>
      </c>
      <c r="AD17">
        <f t="shared" si="6"/>
        <v>0</v>
      </c>
      <c r="AE17">
        <f>IF(ISBLANK($C17),0,AD17/($C17/1000))</f>
        <v>0</v>
      </c>
      <c r="AF17">
        <v>2.5</v>
      </c>
      <c r="AG17">
        <v>0.11</v>
      </c>
      <c r="AH17">
        <f t="shared" si="7"/>
        <v>2.3323945458469675</v>
      </c>
      <c r="AI17">
        <f>IF(ISBLANK($C17),0,AH17/($C17/1000))</f>
        <v>212.03586780426977</v>
      </c>
      <c r="AL17">
        <f t="shared" si="8"/>
        <v>0</v>
      </c>
      <c r="AM17">
        <f>IF(ISBLANK($C17),0,AL17/($C17/1000))</f>
        <v>0</v>
      </c>
      <c r="AN17" s="2" t="s">
        <v>55</v>
      </c>
    </row>
    <row r="18" spans="1:40" ht="13.5">
      <c r="A18" t="s">
        <v>33</v>
      </c>
      <c r="B18" t="s">
        <v>56</v>
      </c>
      <c r="C18">
        <v>11</v>
      </c>
      <c r="D18">
        <v>4.7</v>
      </c>
      <c r="E18">
        <v>0.06</v>
      </c>
      <c r="F18">
        <f t="shared" si="0"/>
        <v>8.0389865346858826</v>
      </c>
      <c r="G18">
        <f>IF(ISBLANK($C18),0,F18/($C18/1000))</f>
        <v>730.81695769871669</v>
      </c>
      <c r="H18">
        <v>5.3</v>
      </c>
      <c r="I18">
        <v>0.05</v>
      </c>
      <c r="J18">
        <f t="shared" si="1"/>
        <v>10.878288161830255</v>
      </c>
      <c r="K18">
        <f>IF(ISBLANK($C18),0,J18/($C18/1000))</f>
        <v>988.93528743911418</v>
      </c>
      <c r="L18">
        <v>4</v>
      </c>
      <c r="M18">
        <v>7.0000000000000007E-2</v>
      </c>
      <c r="N18">
        <f t="shared" si="2"/>
        <v>5.8643062867009466</v>
      </c>
      <c r="O18">
        <f>IF(ISBLANK($C18),0,N18/($C18/1000))</f>
        <v>533.11875333644969</v>
      </c>
      <c r="R18">
        <f t="shared" si="3"/>
        <v>0</v>
      </c>
      <c r="S18">
        <f>IF(ISBLANK($C18),0,R18/($C18/1000))</f>
        <v>0</v>
      </c>
      <c r="V18">
        <f t="shared" si="4"/>
        <v>0</v>
      </c>
      <c r="W18">
        <f>IF(ISBLANK($C18),0,V18/($C18/1000))</f>
        <v>0</v>
      </c>
      <c r="Z18">
        <f t="shared" si="5"/>
        <v>0</v>
      </c>
      <c r="AA18">
        <f>IF(ISBLANK($C18),0,Z18/($C18/1000))</f>
        <v>0</v>
      </c>
      <c r="AD18">
        <f t="shared" si="6"/>
        <v>0</v>
      </c>
      <c r="AE18">
        <f>IF(ISBLANK($C18),0,AD18/($C18/1000))</f>
        <v>0</v>
      </c>
      <c r="AF18">
        <v>2.5</v>
      </c>
      <c r="AG18">
        <v>0.11</v>
      </c>
      <c r="AH18">
        <f t="shared" si="7"/>
        <v>2.3323945458469675</v>
      </c>
      <c r="AI18">
        <f>IF(ISBLANK($C18),0,AH18/($C18/1000))</f>
        <v>212.03586780426977</v>
      </c>
      <c r="AL18">
        <f t="shared" si="8"/>
        <v>0</v>
      </c>
      <c r="AM18">
        <f>IF(ISBLANK($C18),0,AL18/($C18/1000))</f>
        <v>0</v>
      </c>
      <c r="AN18" s="2" t="s">
        <v>57</v>
      </c>
    </row>
    <row r="19" spans="1:40" ht="13.5">
      <c r="A19" t="s">
        <v>22</v>
      </c>
      <c r="B19" t="s">
        <v>58</v>
      </c>
      <c r="C19">
        <v>6.9</v>
      </c>
      <c r="D19">
        <v>1.96</v>
      </c>
      <c r="E19">
        <v>0.04</v>
      </c>
      <c r="F19">
        <f t="shared" si="0"/>
        <v>5.0286426408460621</v>
      </c>
      <c r="G19">
        <f>IF(ISBLANK($C19),0,F19/($C19/1000))</f>
        <v>728.78878852841467</v>
      </c>
      <c r="J19">
        <f t="shared" si="1"/>
        <v>0</v>
      </c>
      <c r="K19">
        <f>IF(ISBLANK($C19),0,J19/($C19/1000))</f>
        <v>0</v>
      </c>
      <c r="L19">
        <v>1.75</v>
      </c>
      <c r="M19">
        <v>4.7E-2</v>
      </c>
      <c r="N19">
        <f t="shared" si="2"/>
        <v>3.8211570219195008</v>
      </c>
      <c r="O19">
        <f>IF(ISBLANK($C19),0,N19/($C19/1000))</f>
        <v>553.7908727419566</v>
      </c>
      <c r="P19">
        <v>1.43</v>
      </c>
      <c r="Q19">
        <v>5.3999999999999999E-2</v>
      </c>
      <c r="R19">
        <f t="shared" si="3"/>
        <v>2.7176715708276151</v>
      </c>
      <c r="S19">
        <f>IF(ISBLANK($C19),0,R19/($C19/1000))</f>
        <v>393.86544504748042</v>
      </c>
      <c r="V19">
        <f t="shared" si="4"/>
        <v>0</v>
      </c>
      <c r="W19">
        <f>IF(ISBLANK($C19),0,V19/($C19/1000))</f>
        <v>0</v>
      </c>
      <c r="Z19">
        <f t="shared" si="5"/>
        <v>0</v>
      </c>
      <c r="AA19">
        <f>IF(ISBLANK($C19),0,Z19/($C19/1000))</f>
        <v>0</v>
      </c>
      <c r="AD19">
        <f t="shared" si="6"/>
        <v>0</v>
      </c>
      <c r="AE19">
        <f>IF(ISBLANK($C19),0,AD19/($C19/1000))</f>
        <v>0</v>
      </c>
      <c r="AH19">
        <f t="shared" si="7"/>
        <v>0</v>
      </c>
      <c r="AI19">
        <f>IF(ISBLANK($C19),0,AH19/($C19/1000))</f>
        <v>0</v>
      </c>
      <c r="AL19">
        <f t="shared" si="8"/>
        <v>0</v>
      </c>
      <c r="AM19">
        <f>IF(ISBLANK($C19),0,AL19/($C19/1000))</f>
        <v>0</v>
      </c>
      <c r="AN19" s="2" t="s">
        <v>59</v>
      </c>
    </row>
    <row r="20" spans="1:40" ht="13.5">
      <c r="A20" t="s">
        <v>22</v>
      </c>
      <c r="B20" t="s">
        <v>60</v>
      </c>
      <c r="C20">
        <v>6.9</v>
      </c>
      <c r="D20">
        <v>1.41</v>
      </c>
      <c r="E20">
        <v>2.9000000000000001E-2</v>
      </c>
      <c r="F20">
        <f t="shared" si="0"/>
        <v>4.9897157801498571</v>
      </c>
      <c r="G20">
        <f>IF(ISBLANK($C20),0,F20/($C20/1000))</f>
        <v>723.14721451447201</v>
      </c>
      <c r="J20">
        <f t="shared" si="1"/>
        <v>0</v>
      </c>
      <c r="K20">
        <f>IF(ISBLANK($C20),0,J20/($C20/1000))</f>
        <v>0</v>
      </c>
      <c r="L20">
        <v>1.1299999999999999</v>
      </c>
      <c r="M20">
        <v>3.5999999999999997E-2</v>
      </c>
      <c r="N20">
        <f t="shared" si="2"/>
        <v>3.2212960227642013</v>
      </c>
      <c r="O20">
        <f>IF(ISBLANK($C20),0,N20/($C20/1000))</f>
        <v>466.85449605278274</v>
      </c>
      <c r="P20">
        <v>0.92</v>
      </c>
      <c r="Q20">
        <v>0.04</v>
      </c>
      <c r="R20">
        <f t="shared" si="3"/>
        <v>2.3603832803971314</v>
      </c>
      <c r="S20">
        <f>IF(ISBLANK($C20),0,R20/($C20/1000))</f>
        <v>342.08453339088857</v>
      </c>
      <c r="V20">
        <f t="shared" si="4"/>
        <v>0</v>
      </c>
      <c r="W20">
        <f>IF(ISBLANK($C20),0,V20/($C20/1000))</f>
        <v>0</v>
      </c>
      <c r="Z20">
        <f t="shared" si="5"/>
        <v>0</v>
      </c>
      <c r="AA20">
        <f>IF(ISBLANK($C20),0,Z20/($C20/1000))</f>
        <v>0</v>
      </c>
      <c r="AD20">
        <f t="shared" si="6"/>
        <v>0</v>
      </c>
      <c r="AE20">
        <f>IF(ISBLANK($C20),0,AD20/($C20/1000))</f>
        <v>0</v>
      </c>
      <c r="AH20">
        <f t="shared" si="7"/>
        <v>0</v>
      </c>
      <c r="AI20">
        <f>IF(ISBLANK($C20),0,AH20/($C20/1000))</f>
        <v>0</v>
      </c>
      <c r="AL20">
        <f t="shared" si="8"/>
        <v>0</v>
      </c>
      <c r="AM20">
        <f>IF(ISBLANK($C20),0,AL20/($C20/1000))</f>
        <v>0</v>
      </c>
      <c r="AN20" s="2" t="s">
        <v>61</v>
      </c>
    </row>
    <row r="21" spans="1:40" ht="13.5">
      <c r="A21" t="s">
        <v>22</v>
      </c>
      <c r="B21" t="s">
        <v>62</v>
      </c>
      <c r="C21">
        <v>5.4</v>
      </c>
      <c r="D21">
        <v>0.98</v>
      </c>
      <c r="E21">
        <v>2.5999999999999999E-2</v>
      </c>
      <c r="F21">
        <f t="shared" si="0"/>
        <v>3.8681866468046633</v>
      </c>
      <c r="G21">
        <f>IF(ISBLANK($C21),0,F21/($C21/1000))</f>
        <v>716.3308605193821</v>
      </c>
      <c r="J21">
        <f t="shared" si="1"/>
        <v>0</v>
      </c>
      <c r="K21">
        <f>IF(ISBLANK($C21),0,J21/($C21/1000))</f>
        <v>0</v>
      </c>
      <c r="L21">
        <v>0.85</v>
      </c>
      <c r="M21">
        <v>3.5999999999999997E-2</v>
      </c>
      <c r="N21">
        <f t="shared" si="2"/>
        <v>2.4230987781854614</v>
      </c>
      <c r="O21">
        <f>IF(ISBLANK($C21),0,N21/($C21/1000))</f>
        <v>448.72199596027059</v>
      </c>
      <c r="P21">
        <v>0.72</v>
      </c>
      <c r="Q21">
        <v>4.1000000000000002E-2</v>
      </c>
      <c r="R21">
        <f t="shared" si="3"/>
        <v>1.8022014442056569</v>
      </c>
      <c r="S21">
        <f>IF(ISBLANK($C21),0,R21/($C21/1000))</f>
        <v>333.74100818623276</v>
      </c>
      <c r="V21">
        <f t="shared" si="4"/>
        <v>0</v>
      </c>
      <c r="W21">
        <f>IF(ISBLANK($C21),0,V21/($C21/1000))</f>
        <v>0</v>
      </c>
      <c r="Z21">
        <f t="shared" si="5"/>
        <v>0</v>
      </c>
      <c r="AA21">
        <f>IF(ISBLANK($C21),0,Z21/($C21/1000))</f>
        <v>0</v>
      </c>
      <c r="AD21">
        <f t="shared" si="6"/>
        <v>0</v>
      </c>
      <c r="AE21">
        <f>IF(ISBLANK($C21),0,AD21/($C21/1000))</f>
        <v>0</v>
      </c>
      <c r="AH21">
        <f t="shared" si="7"/>
        <v>0</v>
      </c>
      <c r="AI21">
        <f>IF(ISBLANK($C21),0,AH21/($C21/1000))</f>
        <v>0</v>
      </c>
      <c r="AL21">
        <f t="shared" si="8"/>
        <v>0</v>
      </c>
      <c r="AM21">
        <f>IF(ISBLANK($C21),0,AL21/($C21/1000))</f>
        <v>0</v>
      </c>
      <c r="AN21" s="2" t="s">
        <v>63</v>
      </c>
    </row>
    <row r="22" spans="1:40" ht="13.5">
      <c r="A22" t="s">
        <v>22</v>
      </c>
      <c r="B22" t="s">
        <v>64</v>
      </c>
      <c r="C22">
        <v>5.4</v>
      </c>
      <c r="D22">
        <v>1.45</v>
      </c>
      <c r="E22">
        <v>3.9E-2</v>
      </c>
      <c r="F22">
        <f t="shared" si="0"/>
        <v>3.8155582570522193</v>
      </c>
      <c r="G22">
        <f>IF(ISBLANK($C22),0,F22/($C22/1000))</f>
        <v>706.5848624170776</v>
      </c>
      <c r="J22">
        <f t="shared" si="1"/>
        <v>0</v>
      </c>
      <c r="K22">
        <f>IF(ISBLANK($C22),0,J22/($C22/1000))</f>
        <v>0</v>
      </c>
      <c r="L22">
        <v>1.1200000000000001</v>
      </c>
      <c r="M22">
        <v>4.9000000000000002E-2</v>
      </c>
      <c r="N22">
        <f t="shared" si="2"/>
        <v>2.3457225146803791</v>
      </c>
      <c r="O22">
        <f>IF(ISBLANK($C22),0,N22/($C22/1000))</f>
        <v>434.39305827414427</v>
      </c>
      <c r="P22">
        <v>0.94</v>
      </c>
      <c r="Q22">
        <v>5.8000000000000003E-2</v>
      </c>
      <c r="R22">
        <f t="shared" si="3"/>
        <v>1.6632385933832856</v>
      </c>
      <c r="S22">
        <f>IF(ISBLANK($C22),0,R22/($C22/1000))</f>
        <v>308.00714692283066</v>
      </c>
      <c r="V22">
        <f t="shared" si="4"/>
        <v>0</v>
      </c>
      <c r="W22">
        <f>IF(ISBLANK($C22),0,V22/($C22/1000))</f>
        <v>0</v>
      </c>
      <c r="Z22">
        <f t="shared" si="5"/>
        <v>0</v>
      </c>
      <c r="AA22">
        <f>IF(ISBLANK($C22),0,Z22/($C22/1000))</f>
        <v>0</v>
      </c>
      <c r="AD22">
        <f t="shared" si="6"/>
        <v>0</v>
      </c>
      <c r="AE22">
        <f>IF(ISBLANK($C22),0,AD22/($C22/1000))</f>
        <v>0</v>
      </c>
      <c r="AH22">
        <f t="shared" si="7"/>
        <v>0</v>
      </c>
      <c r="AI22">
        <f>IF(ISBLANK($C22),0,AH22/($C22/1000))</f>
        <v>0</v>
      </c>
      <c r="AL22">
        <f t="shared" si="8"/>
        <v>0</v>
      </c>
      <c r="AM22">
        <f>IF(ISBLANK($C22),0,AL22/($C22/1000))</f>
        <v>0</v>
      </c>
      <c r="AN22" s="2" t="s">
        <v>65</v>
      </c>
    </row>
    <row r="23" spans="1:40" ht="13.5">
      <c r="A23" t="s">
        <v>22</v>
      </c>
      <c r="B23" t="s">
        <v>66</v>
      </c>
      <c r="C23">
        <v>6.9</v>
      </c>
      <c r="D23">
        <v>2.17</v>
      </c>
      <c r="E23">
        <v>4.5999999999999999E-2</v>
      </c>
      <c r="F23">
        <f t="shared" si="0"/>
        <v>4.8412398095101841</v>
      </c>
      <c r="G23">
        <f>IF(ISBLANK($C23),0,F23/($C23/1000))</f>
        <v>701.62895790002665</v>
      </c>
      <c r="J23">
        <f t="shared" si="1"/>
        <v>0</v>
      </c>
      <c r="K23">
        <f>IF(ISBLANK($C23),0,J23/($C23/1000))</f>
        <v>0</v>
      </c>
      <c r="L23">
        <v>1.74</v>
      </c>
      <c r="M23">
        <v>5.5E-2</v>
      </c>
      <c r="N23">
        <f t="shared" si="2"/>
        <v>3.246693207818979</v>
      </c>
      <c r="O23">
        <f>IF(ISBLANK($C23),0,N23/($C23/1000))</f>
        <v>470.53524750999691</v>
      </c>
      <c r="P23">
        <v>1.3</v>
      </c>
      <c r="Q23">
        <v>6.8000000000000005E-2</v>
      </c>
      <c r="R23">
        <f t="shared" si="3"/>
        <v>1.9619554120948022</v>
      </c>
      <c r="S23">
        <f>IF(ISBLANK($C23),0,R23/($C23/1000))</f>
        <v>284.34136407171042</v>
      </c>
      <c r="V23">
        <f t="shared" si="4"/>
        <v>0</v>
      </c>
      <c r="W23">
        <f>IF(ISBLANK($C23),0,V23/($C23/1000))</f>
        <v>0</v>
      </c>
      <c r="Z23">
        <f t="shared" si="5"/>
        <v>0</v>
      </c>
      <c r="AA23">
        <f>IF(ISBLANK($C23),0,Z23/($C23/1000))</f>
        <v>0</v>
      </c>
      <c r="AD23">
        <f t="shared" si="6"/>
        <v>0</v>
      </c>
      <c r="AE23">
        <f>IF(ISBLANK($C23),0,AD23/($C23/1000))</f>
        <v>0</v>
      </c>
      <c r="AH23">
        <f t="shared" si="7"/>
        <v>0</v>
      </c>
      <c r="AI23">
        <f>IF(ISBLANK($C23),0,AH23/($C23/1000))</f>
        <v>0</v>
      </c>
      <c r="AL23">
        <f t="shared" si="8"/>
        <v>0</v>
      </c>
      <c r="AM23">
        <f>IF(ISBLANK($C23),0,AL23/($C23/1000))</f>
        <v>0</v>
      </c>
      <c r="AN23" s="2" t="s">
        <v>67</v>
      </c>
    </row>
    <row r="24" spans="1:40" ht="13.5">
      <c r="A24" t="s">
        <v>33</v>
      </c>
      <c r="B24" t="s">
        <v>68</v>
      </c>
      <c r="C24">
        <v>11</v>
      </c>
      <c r="D24">
        <v>5.8</v>
      </c>
      <c r="E24">
        <v>0.08</v>
      </c>
      <c r="F24">
        <f t="shared" si="0"/>
        <v>7.4403386012518276</v>
      </c>
      <c r="G24">
        <f>IF(ISBLANK($C24),0,F24/($C24/1000))</f>
        <v>676.39441829562077</v>
      </c>
      <c r="H24">
        <v>6.5</v>
      </c>
      <c r="I24">
        <v>7.0000000000000007E-2</v>
      </c>
      <c r="J24">
        <f t="shared" si="1"/>
        <v>9.5294977158890397</v>
      </c>
      <c r="K24">
        <f>IF(ISBLANK($C24),0,J24/($C24/1000))</f>
        <v>866.31797417173095</v>
      </c>
      <c r="L24">
        <v>4.7</v>
      </c>
      <c r="M24">
        <v>0.1</v>
      </c>
      <c r="N24">
        <f t="shared" si="2"/>
        <v>4.8233919208115283</v>
      </c>
      <c r="O24">
        <f>IF(ISBLANK($C24),0,N24/($C24/1000))</f>
        <v>438.49017461922989</v>
      </c>
      <c r="R24">
        <f t="shared" si="3"/>
        <v>0</v>
      </c>
      <c r="S24">
        <f>IF(ISBLANK($C24),0,R24/($C24/1000))</f>
        <v>0</v>
      </c>
      <c r="V24">
        <f t="shared" si="4"/>
        <v>0</v>
      </c>
      <c r="W24">
        <f>IF(ISBLANK($C24),0,V24/($C24/1000))</f>
        <v>0</v>
      </c>
      <c r="Z24">
        <f t="shared" si="5"/>
        <v>0</v>
      </c>
      <c r="AA24">
        <f>IF(ISBLANK($C24),0,Z24/($C24/1000))</f>
        <v>0</v>
      </c>
      <c r="AD24">
        <f t="shared" si="6"/>
        <v>0</v>
      </c>
      <c r="AE24">
        <f>IF(ISBLANK($C24),0,AD24/($C24/1000))</f>
        <v>0</v>
      </c>
      <c r="AF24">
        <v>3.1</v>
      </c>
      <c r="AG24">
        <v>0.16</v>
      </c>
      <c r="AH24">
        <f t="shared" si="7"/>
        <v>1.9883663503345399</v>
      </c>
      <c r="AI24">
        <f>IF(ISBLANK($C24),0,AH24/($C24/1000))</f>
        <v>180.76057730314</v>
      </c>
      <c r="AL24">
        <f t="shared" si="8"/>
        <v>0</v>
      </c>
      <c r="AM24">
        <f>IF(ISBLANK($C24),0,AL24/($C24/1000))</f>
        <v>0</v>
      </c>
      <c r="AN24" s="2" t="s">
        <v>69</v>
      </c>
    </row>
    <row r="25" spans="1:40" ht="13.5">
      <c r="A25" t="s">
        <v>33</v>
      </c>
      <c r="B25" t="s">
        <v>70</v>
      </c>
      <c r="C25">
        <v>11</v>
      </c>
      <c r="D25">
        <v>5.8</v>
      </c>
      <c r="E25">
        <v>0.08</v>
      </c>
      <c r="F25">
        <f t="shared" si="0"/>
        <v>7.4403386012518276</v>
      </c>
      <c r="G25">
        <f>IF(ISBLANK($C25),0,F25/($C25/1000))</f>
        <v>676.39441829562077</v>
      </c>
      <c r="H25">
        <v>6.5</v>
      </c>
      <c r="I25">
        <v>7.0000000000000007E-2</v>
      </c>
      <c r="J25">
        <f t="shared" si="1"/>
        <v>9.5294977158890397</v>
      </c>
      <c r="K25">
        <f>IF(ISBLANK($C25),0,J25/($C25/1000))</f>
        <v>866.31797417173095</v>
      </c>
      <c r="L25">
        <v>4.7</v>
      </c>
      <c r="M25">
        <v>0.1</v>
      </c>
      <c r="N25">
        <f t="shared" si="2"/>
        <v>4.8233919208115283</v>
      </c>
      <c r="O25">
        <f>IF(ISBLANK($C25),0,N25/($C25/1000))</f>
        <v>438.49017461922989</v>
      </c>
      <c r="R25">
        <f t="shared" si="3"/>
        <v>0</v>
      </c>
      <c r="S25">
        <f>IF(ISBLANK($C25),0,R25/($C25/1000))</f>
        <v>0</v>
      </c>
      <c r="V25">
        <f t="shared" si="4"/>
        <v>0</v>
      </c>
      <c r="W25">
        <f>IF(ISBLANK($C25),0,V25/($C25/1000))</f>
        <v>0</v>
      </c>
      <c r="Z25">
        <f t="shared" si="5"/>
        <v>0</v>
      </c>
      <c r="AA25">
        <f>IF(ISBLANK($C25),0,Z25/($C25/1000))</f>
        <v>0</v>
      </c>
      <c r="AD25">
        <f t="shared" si="6"/>
        <v>0</v>
      </c>
      <c r="AE25">
        <f>IF(ISBLANK($C25),0,AD25/($C25/1000))</f>
        <v>0</v>
      </c>
      <c r="AF25">
        <v>3.1</v>
      </c>
      <c r="AG25">
        <v>0.16</v>
      </c>
      <c r="AH25">
        <f t="shared" si="7"/>
        <v>1.9883663503345399</v>
      </c>
      <c r="AI25">
        <f>IF(ISBLANK($C25),0,AH25/($C25/1000))</f>
        <v>180.76057730314</v>
      </c>
      <c r="AL25">
        <f t="shared" si="8"/>
        <v>0</v>
      </c>
      <c r="AM25">
        <f>IF(ISBLANK($C25),0,AL25/($C25/1000))</f>
        <v>0</v>
      </c>
      <c r="AN25" s="2" t="s">
        <v>71</v>
      </c>
    </row>
    <row r="26" spans="1:40" ht="13.5">
      <c r="A26" t="s">
        <v>33</v>
      </c>
      <c r="B26" s="1" t="s">
        <v>72</v>
      </c>
      <c r="C26">
        <v>18.5</v>
      </c>
      <c r="D26">
        <v>7.3</v>
      </c>
      <c r="E26">
        <v>0.06</v>
      </c>
      <c r="F26">
        <f t="shared" si="0"/>
        <v>12.486085468767435</v>
      </c>
      <c r="G26">
        <f>IF(ISBLANK($C26),0,F26/($C26/1000))</f>
        <v>674.92353885229386</v>
      </c>
      <c r="H26">
        <v>8.1999999999999993</v>
      </c>
      <c r="I26">
        <v>0.05</v>
      </c>
      <c r="J26">
        <f t="shared" si="1"/>
        <v>16.830559042831716</v>
      </c>
      <c r="K26">
        <f>IF(ISBLANK($C26),0,J26/($C26/1000))</f>
        <v>909.75994826117392</v>
      </c>
      <c r="L26">
        <v>6.2</v>
      </c>
      <c r="M26">
        <v>7.0000000000000007E-2</v>
      </c>
      <c r="N26">
        <f t="shared" si="2"/>
        <v>9.0896747443864676</v>
      </c>
      <c r="O26">
        <f>IF(ISBLANK($C26),0,N26/($C26/1000))</f>
        <v>491.33376996683609</v>
      </c>
      <c r="R26">
        <f t="shared" si="3"/>
        <v>0</v>
      </c>
      <c r="S26">
        <f>IF(ISBLANK($C26),0,R26/($C26/1000))</f>
        <v>0</v>
      </c>
      <c r="V26">
        <f t="shared" si="4"/>
        <v>0</v>
      </c>
      <c r="W26">
        <f>IF(ISBLANK($C26),0,V26/($C26/1000))</f>
        <v>0</v>
      </c>
      <c r="Z26">
        <f t="shared" si="5"/>
        <v>0</v>
      </c>
      <c r="AA26">
        <f>IF(ISBLANK($C26),0,Z26/($C26/1000))</f>
        <v>0</v>
      </c>
      <c r="AD26">
        <f t="shared" si="6"/>
        <v>0</v>
      </c>
      <c r="AE26">
        <f>IF(ISBLANK($C26),0,AD26/($C26/1000))</f>
        <v>0</v>
      </c>
      <c r="AF26">
        <v>3.8</v>
      </c>
      <c r="AG26">
        <v>0.09</v>
      </c>
      <c r="AH26">
        <f t="shared" si="7"/>
        <v>4.3330707562845889</v>
      </c>
      <c r="AI26" s="1">
        <f>IF(ISBLANK($C26),0,AH26/($C26/1000))</f>
        <v>234.22004088024806</v>
      </c>
      <c r="AL26">
        <f t="shared" si="8"/>
        <v>0</v>
      </c>
      <c r="AM26">
        <f>IF(ISBLANK($C26),0,AL26/($C26/1000))</f>
        <v>0</v>
      </c>
      <c r="AN26" s="2" t="s">
        <v>73</v>
      </c>
    </row>
    <row r="27" spans="1:40" ht="13.5">
      <c r="A27" t="s">
        <v>74</v>
      </c>
      <c r="B27" t="s">
        <v>75</v>
      </c>
      <c r="C27">
        <v>20.3</v>
      </c>
      <c r="D27">
        <v>6.6</v>
      </c>
      <c r="E27">
        <v>0.05</v>
      </c>
      <c r="F27">
        <f t="shared" si="0"/>
        <v>13.546547522279186</v>
      </c>
      <c r="G27">
        <f>IF(ISBLANK($C27),0,F27/($C27/1000))</f>
        <v>667.31761193493514</v>
      </c>
      <c r="H27">
        <v>7.2</v>
      </c>
      <c r="I27">
        <v>0.04</v>
      </c>
      <c r="J27">
        <f t="shared" si="1"/>
        <v>18.472564803107986</v>
      </c>
      <c r="K27">
        <f>IF(ISBLANK($C27),0,J27/($C27/1000))</f>
        <v>909.97856172945728</v>
      </c>
      <c r="L27">
        <v>5.8</v>
      </c>
      <c r="M27">
        <v>0.06</v>
      </c>
      <c r="N27">
        <f t="shared" si="2"/>
        <v>9.9204514683357701</v>
      </c>
      <c r="O27">
        <f>IF(ISBLANK($C27),0,N27/($C27/1000))</f>
        <v>488.69219055841228</v>
      </c>
      <c r="P27">
        <v>4.5999999999999996</v>
      </c>
      <c r="Q27">
        <v>7.0000000000000007E-2</v>
      </c>
      <c r="R27">
        <f t="shared" si="3"/>
        <v>6.743952229706089</v>
      </c>
      <c r="S27">
        <f>IF(ISBLANK($C27),0,R27/($C27/1000))</f>
        <v>332.21439555202403</v>
      </c>
      <c r="V27">
        <f t="shared" si="4"/>
        <v>0</v>
      </c>
      <c r="W27">
        <f>IF(ISBLANK($C27),0,V27/($C27/1000))</f>
        <v>0</v>
      </c>
      <c r="Z27">
        <f t="shared" si="5"/>
        <v>0</v>
      </c>
      <c r="AA27">
        <f>IF(ISBLANK($C27),0,Z27/($C27/1000))</f>
        <v>0</v>
      </c>
      <c r="AD27">
        <f t="shared" si="6"/>
        <v>0</v>
      </c>
      <c r="AE27">
        <f>IF(ISBLANK($C27),0,AD27/($C27/1000))</f>
        <v>0</v>
      </c>
      <c r="AH27">
        <f t="shared" si="7"/>
        <v>0</v>
      </c>
      <c r="AI27">
        <f>IF(ISBLANK($C27),0,AH27/($C27/1000))</f>
        <v>0</v>
      </c>
      <c r="AL27">
        <f t="shared" si="8"/>
        <v>0</v>
      </c>
      <c r="AM27">
        <f>IF(ISBLANK($C27),0,AL27/($C27/1000))</f>
        <v>0</v>
      </c>
      <c r="AN27" s="2" t="s">
        <v>76</v>
      </c>
    </row>
    <row r="28" spans="1:40" ht="13.5">
      <c r="A28" t="s">
        <v>22</v>
      </c>
      <c r="B28" t="s">
        <v>77</v>
      </c>
      <c r="C28">
        <v>7.64</v>
      </c>
      <c r="D28">
        <v>3.61</v>
      </c>
      <c r="E28">
        <v>7.2999999999999995E-2</v>
      </c>
      <c r="F28">
        <f t="shared" si="0"/>
        <v>5.0750349268812665</v>
      </c>
      <c r="G28">
        <f>IF(ISBLANK($C28),0,F28/($C28/1000))</f>
        <v>664.2715872881239</v>
      </c>
      <c r="J28">
        <f t="shared" si="1"/>
        <v>0</v>
      </c>
      <c r="K28">
        <f>IF(ISBLANK($C28),0,J28/($C28/1000))</f>
        <v>0</v>
      </c>
      <c r="L28">
        <v>2.87</v>
      </c>
      <c r="M28">
        <v>8.5000000000000006E-2</v>
      </c>
      <c r="N28">
        <f t="shared" si="2"/>
        <v>3.4651150970535896</v>
      </c>
      <c r="O28">
        <f>IF(ISBLANK($C28),0,N28/($C28/1000))</f>
        <v>453.54909647298291</v>
      </c>
      <c r="P28">
        <v>2.52</v>
      </c>
      <c r="Q28">
        <v>0.10199999999999999</v>
      </c>
      <c r="R28">
        <f t="shared" si="3"/>
        <v>2.5354500710148216</v>
      </c>
      <c r="S28">
        <f>IF(ISBLANK($C28),0,R28/($C28/1000))</f>
        <v>331.86519254120702</v>
      </c>
      <c r="V28">
        <f t="shared" si="4"/>
        <v>0</v>
      </c>
      <c r="W28">
        <f>IF(ISBLANK($C28),0,V28/($C28/1000))</f>
        <v>0</v>
      </c>
      <c r="Z28">
        <f t="shared" si="5"/>
        <v>0</v>
      </c>
      <c r="AA28">
        <f>IF(ISBLANK($C28),0,Z28/($C28/1000))</f>
        <v>0</v>
      </c>
      <c r="AD28">
        <f t="shared" si="6"/>
        <v>0</v>
      </c>
      <c r="AE28">
        <f>IF(ISBLANK($C28),0,AD28/($C28/1000))</f>
        <v>0</v>
      </c>
      <c r="AH28">
        <f t="shared" si="7"/>
        <v>0</v>
      </c>
      <c r="AI28">
        <f>IF(ISBLANK($C28),0,AH28/($C28/1000))</f>
        <v>0</v>
      </c>
      <c r="AL28">
        <f t="shared" si="8"/>
        <v>0</v>
      </c>
      <c r="AM28">
        <f>IF(ISBLANK($C28),0,AL28/($C28/1000))</f>
        <v>0</v>
      </c>
      <c r="AN28" s="2" t="s">
        <v>78</v>
      </c>
    </row>
    <row r="29" spans="1:40" ht="13.5">
      <c r="A29" t="s">
        <v>74</v>
      </c>
      <c r="B29" t="s">
        <v>79</v>
      </c>
      <c r="C29">
        <v>20</v>
      </c>
      <c r="D29">
        <v>9</v>
      </c>
      <c r="E29">
        <v>7.0000000000000007E-2</v>
      </c>
      <c r="F29">
        <f t="shared" si="0"/>
        <v>13.194689145077129</v>
      </c>
      <c r="G29">
        <f>IF(ISBLANK($C29),0,F29/($C29/1000))</f>
        <v>659.73445725385648</v>
      </c>
      <c r="I29">
        <v>0.06</v>
      </c>
      <c r="J29">
        <f t="shared" si="1"/>
        <v>0</v>
      </c>
      <c r="K29">
        <f>IF(ISBLANK($C29),0,J29/($C29/1000))</f>
        <v>0</v>
      </c>
      <c r="M29">
        <v>0.08</v>
      </c>
      <c r="N29">
        <f t="shared" si="2"/>
        <v>0</v>
      </c>
      <c r="O29">
        <f>IF(ISBLANK($C29),0,N29/($C29/1000))</f>
        <v>0</v>
      </c>
      <c r="Q29">
        <v>0.01</v>
      </c>
      <c r="R29">
        <f t="shared" si="3"/>
        <v>0</v>
      </c>
      <c r="S29">
        <f>IF(ISBLANK($C29),0,R29/($C29/1000))</f>
        <v>0</v>
      </c>
      <c r="V29">
        <f t="shared" si="4"/>
        <v>0</v>
      </c>
      <c r="W29">
        <f>IF(ISBLANK($C29),0,V29/($C29/1000))</f>
        <v>0</v>
      </c>
      <c r="Z29">
        <f t="shared" si="5"/>
        <v>0</v>
      </c>
      <c r="AA29">
        <f>IF(ISBLANK($C29),0,Z29/($C29/1000))</f>
        <v>0</v>
      </c>
      <c r="AD29">
        <f t="shared" si="6"/>
        <v>0</v>
      </c>
      <c r="AE29">
        <f>IF(ISBLANK($C29),0,AD29/($C29/1000))</f>
        <v>0</v>
      </c>
      <c r="AH29">
        <f t="shared" si="7"/>
        <v>0</v>
      </c>
      <c r="AI29">
        <f>IF(ISBLANK($C29),0,AH29/($C29/1000))</f>
        <v>0</v>
      </c>
      <c r="AL29">
        <f t="shared" si="8"/>
        <v>0</v>
      </c>
      <c r="AM29">
        <f>IF(ISBLANK($C29),0,AL29/($C29/1000))</f>
        <v>0</v>
      </c>
      <c r="AN29" s="2" t="s">
        <v>80</v>
      </c>
    </row>
    <row r="30" spans="1:40" ht="13.5">
      <c r="A30" t="s">
        <v>74</v>
      </c>
      <c r="B30" t="s">
        <v>81</v>
      </c>
      <c r="C30">
        <v>20.3</v>
      </c>
      <c r="D30">
        <v>9</v>
      </c>
      <c r="E30">
        <v>7.0000000000000007E-2</v>
      </c>
      <c r="F30">
        <f t="shared" si="0"/>
        <v>13.194689145077129</v>
      </c>
      <c r="G30">
        <f>IF(ISBLANK($C30),0,F30/($C30/1000))</f>
        <v>649.98468694961218</v>
      </c>
      <c r="J30">
        <f t="shared" si="1"/>
        <v>0</v>
      </c>
      <c r="K30">
        <f>IF(ISBLANK($C30),0,J30/($C30/1000))</f>
        <v>0</v>
      </c>
      <c r="N30">
        <f t="shared" si="2"/>
        <v>0</v>
      </c>
      <c r="O30">
        <f>IF(ISBLANK($C30),0,N30/($C30/1000))</f>
        <v>0</v>
      </c>
      <c r="R30">
        <f t="shared" si="3"/>
        <v>0</v>
      </c>
      <c r="S30">
        <f>IF(ISBLANK($C30),0,R30/($C30/1000))</f>
        <v>0</v>
      </c>
      <c r="V30">
        <f t="shared" si="4"/>
        <v>0</v>
      </c>
      <c r="W30">
        <f>IF(ISBLANK($C30),0,V30/($C30/1000))</f>
        <v>0</v>
      </c>
      <c r="Z30">
        <f t="shared" si="5"/>
        <v>0</v>
      </c>
      <c r="AA30">
        <f>IF(ISBLANK($C30),0,Z30/($C30/1000))</f>
        <v>0</v>
      </c>
      <c r="AD30">
        <f t="shared" si="6"/>
        <v>0</v>
      </c>
      <c r="AE30">
        <f>IF(ISBLANK($C30),0,AD30/($C30/1000))</f>
        <v>0</v>
      </c>
      <c r="AH30">
        <f t="shared" si="7"/>
        <v>0</v>
      </c>
      <c r="AI30">
        <f>IF(ISBLANK($C30),0,AH30/($C30/1000))</f>
        <v>0</v>
      </c>
      <c r="AL30">
        <f t="shared" si="8"/>
        <v>0</v>
      </c>
      <c r="AM30">
        <f>IF(ISBLANK($C30),0,AL30/($C30/1000))</f>
        <v>0</v>
      </c>
      <c r="AN30" s="2" t="s">
        <v>82</v>
      </c>
    </row>
    <row r="31" spans="1:40" ht="13.5">
      <c r="A31" t="s">
        <v>33</v>
      </c>
      <c r="B31" t="s">
        <v>83</v>
      </c>
      <c r="C31">
        <v>17.5</v>
      </c>
      <c r="D31">
        <v>6.6</v>
      </c>
      <c r="E31">
        <v>0.06</v>
      </c>
      <c r="F31">
        <f t="shared" si="0"/>
        <v>11.288789601899325</v>
      </c>
      <c r="G31">
        <f>IF(ISBLANK($C31),0,F31/($C31/1000))</f>
        <v>645.0736915371042</v>
      </c>
      <c r="H31">
        <v>7.5</v>
      </c>
      <c r="I31">
        <v>0.05</v>
      </c>
      <c r="J31">
        <f t="shared" si="1"/>
        <v>15.393804002589984</v>
      </c>
      <c r="K31">
        <f>IF(ISBLANK($C31),0,J31/($C31/1000))</f>
        <v>879.64594300514193</v>
      </c>
      <c r="L31">
        <v>5.4</v>
      </c>
      <c r="M31">
        <v>7.0000000000000007E-2</v>
      </c>
      <c r="N31">
        <f t="shared" si="2"/>
        <v>7.9168134870462801</v>
      </c>
      <c r="O31">
        <f>IF(ISBLANK($C31),0,N31/($C31/1000))</f>
        <v>452.38934211693027</v>
      </c>
      <c r="R31">
        <f t="shared" si="3"/>
        <v>0</v>
      </c>
      <c r="S31">
        <f>IF(ISBLANK($C31),0,R31/($C31/1000))</f>
        <v>0</v>
      </c>
      <c r="V31">
        <f t="shared" si="4"/>
        <v>0</v>
      </c>
      <c r="W31">
        <f>IF(ISBLANK($C31),0,V31/($C31/1000))</f>
        <v>0</v>
      </c>
      <c r="Z31">
        <f t="shared" si="5"/>
        <v>0</v>
      </c>
      <c r="AA31">
        <f>IF(ISBLANK($C31),0,Z31/($C31/1000))</f>
        <v>0</v>
      </c>
      <c r="AD31">
        <f t="shared" si="6"/>
        <v>0</v>
      </c>
      <c r="AE31">
        <f>IF(ISBLANK($C31),0,AD31/($C31/1000))</f>
        <v>0</v>
      </c>
      <c r="AF31">
        <v>3.3</v>
      </c>
      <c r="AG31">
        <v>0.09</v>
      </c>
      <c r="AH31">
        <f t="shared" si="7"/>
        <v>3.7629298672997744</v>
      </c>
      <c r="AI31">
        <f>IF(ISBLANK($C31),0,AH31/($C31/1000))</f>
        <v>215.02456384570138</v>
      </c>
      <c r="AL31">
        <f t="shared" si="8"/>
        <v>0</v>
      </c>
      <c r="AM31">
        <f>IF(ISBLANK($C31),0,AL31/($C31/1000))</f>
        <v>0</v>
      </c>
      <c r="AN31" s="2" t="s">
        <v>84</v>
      </c>
    </row>
    <row r="32" spans="1:40" ht="13.5">
      <c r="A32" t="s">
        <v>74</v>
      </c>
      <c r="B32" t="s">
        <v>85</v>
      </c>
      <c r="C32">
        <v>20</v>
      </c>
      <c r="D32">
        <v>10</v>
      </c>
      <c r="E32">
        <v>0.08</v>
      </c>
      <c r="F32">
        <f t="shared" si="0"/>
        <v>12.828170002158323</v>
      </c>
      <c r="G32">
        <f>IF(ISBLANK($C32),0,F32/($C32/1000))</f>
        <v>641.40850010791621</v>
      </c>
      <c r="J32">
        <f t="shared" si="1"/>
        <v>0</v>
      </c>
      <c r="K32">
        <f>IF(ISBLANK($C32),0,J32/($C32/1000))</f>
        <v>0</v>
      </c>
      <c r="N32">
        <f t="shared" si="2"/>
        <v>0</v>
      </c>
      <c r="O32">
        <f>IF(ISBLANK($C32),0,N32/($C32/1000))</f>
        <v>0</v>
      </c>
      <c r="R32">
        <f t="shared" si="3"/>
        <v>0</v>
      </c>
      <c r="S32">
        <f>IF(ISBLANK($C32),0,R32/($C32/1000))</f>
        <v>0</v>
      </c>
      <c r="V32">
        <f t="shared" si="4"/>
        <v>0</v>
      </c>
      <c r="W32">
        <f>IF(ISBLANK($C32),0,V32/($C32/1000))</f>
        <v>0</v>
      </c>
      <c r="Z32">
        <f t="shared" si="5"/>
        <v>0</v>
      </c>
      <c r="AA32">
        <f>IF(ISBLANK($C32),0,Z32/($C32/1000))</f>
        <v>0</v>
      </c>
      <c r="AD32">
        <f t="shared" si="6"/>
        <v>0</v>
      </c>
      <c r="AE32">
        <f>IF(ISBLANK($C32),0,AD32/($C32/1000))</f>
        <v>0</v>
      </c>
      <c r="AH32">
        <f t="shared" si="7"/>
        <v>0</v>
      </c>
      <c r="AI32">
        <f>IF(ISBLANK($C32),0,AH32/($C32/1000))</f>
        <v>0</v>
      </c>
      <c r="AL32">
        <f t="shared" si="8"/>
        <v>0</v>
      </c>
      <c r="AM32">
        <f>IF(ISBLANK($C32),0,AL32/($C32/1000))</f>
        <v>0</v>
      </c>
      <c r="AN32" s="2" t="s">
        <v>86</v>
      </c>
    </row>
    <row r="33" spans="1:40" ht="13.5">
      <c r="A33" t="s">
        <v>22</v>
      </c>
      <c r="B33" t="s">
        <v>87</v>
      </c>
      <c r="C33">
        <v>6.9</v>
      </c>
      <c r="D33">
        <v>3.13</v>
      </c>
      <c r="E33">
        <v>7.2999999999999995E-2</v>
      </c>
      <c r="F33">
        <f t="shared" si="0"/>
        <v>4.4002380390964992</v>
      </c>
      <c r="G33">
        <f>IF(ISBLANK($C33),0,F33/($C33/1000))</f>
        <v>637.71565784007225</v>
      </c>
      <c r="J33">
        <f t="shared" si="1"/>
        <v>0</v>
      </c>
      <c r="K33">
        <f>IF(ISBLANK($C33),0,J33/($C33/1000))</f>
        <v>0</v>
      </c>
      <c r="L33">
        <v>2.87</v>
      </c>
      <c r="M33">
        <v>8.6999999999999994E-2</v>
      </c>
      <c r="N33">
        <f t="shared" si="2"/>
        <v>3.3854572787305175</v>
      </c>
      <c r="O33">
        <f>IF(ISBLANK($C33),0,N33/($C33/1000))</f>
        <v>490.6459824247126</v>
      </c>
      <c r="P33">
        <v>2.2599999999999998</v>
      </c>
      <c r="Q33">
        <v>0.10199999999999999</v>
      </c>
      <c r="R33">
        <f t="shared" si="3"/>
        <v>2.2738560160688475</v>
      </c>
      <c r="S33">
        <f>IF(ISBLANK($C33),0,R33/($C33/1000))</f>
        <v>329.54435015490537</v>
      </c>
      <c r="V33">
        <f t="shared" si="4"/>
        <v>0</v>
      </c>
      <c r="W33">
        <f>IF(ISBLANK($C33),0,V33/($C33/1000))</f>
        <v>0</v>
      </c>
      <c r="Z33">
        <f t="shared" si="5"/>
        <v>0</v>
      </c>
      <c r="AA33">
        <f>IF(ISBLANK($C33),0,Z33/($C33/1000))</f>
        <v>0</v>
      </c>
      <c r="AD33">
        <f t="shared" si="6"/>
        <v>0</v>
      </c>
      <c r="AE33">
        <f>IF(ISBLANK($C33),0,AD33/($C33/1000))</f>
        <v>0</v>
      </c>
      <c r="AH33">
        <f t="shared" si="7"/>
        <v>0</v>
      </c>
      <c r="AI33">
        <f>IF(ISBLANK($C33),0,AH33/($C33/1000))</f>
        <v>0</v>
      </c>
      <c r="AL33">
        <f t="shared" si="8"/>
        <v>0</v>
      </c>
      <c r="AM33">
        <f>IF(ISBLANK($C33),0,AL33/($C33/1000))</f>
        <v>0</v>
      </c>
      <c r="AN33" s="2" t="s">
        <v>88</v>
      </c>
    </row>
    <row r="34" spans="1:40" ht="13.5">
      <c r="A34" t="s">
        <v>33</v>
      </c>
      <c r="B34" t="s">
        <v>89</v>
      </c>
      <c r="C34">
        <v>11.3</v>
      </c>
      <c r="D34">
        <v>4.2</v>
      </c>
      <c r="E34">
        <v>0.06</v>
      </c>
      <c r="F34">
        <f t="shared" si="0"/>
        <v>7.1837752012086611</v>
      </c>
      <c r="G34">
        <f>IF(ISBLANK($C34),0,F34/($C34/1000))</f>
        <v>635.73231869103188</v>
      </c>
      <c r="H34">
        <v>4.8</v>
      </c>
      <c r="I34">
        <v>0.05</v>
      </c>
      <c r="J34">
        <f t="shared" si="1"/>
        <v>9.8520345616575895</v>
      </c>
      <c r="K34">
        <f>IF(ISBLANK($C34),0,J34/($C34/1000))</f>
        <v>871.86146563341492</v>
      </c>
      <c r="L34">
        <v>3.4</v>
      </c>
      <c r="M34">
        <v>7.0000000000000007E-2</v>
      </c>
      <c r="N34">
        <f t="shared" si="2"/>
        <v>4.984660343695805</v>
      </c>
      <c r="O34">
        <f>IF(ISBLANK($C34),0,N34/($C34/1000))</f>
        <v>441.1203843978588</v>
      </c>
      <c r="R34">
        <f t="shared" si="3"/>
        <v>0</v>
      </c>
      <c r="S34">
        <f>IF(ISBLANK($C34),0,R34/($C34/1000))</f>
        <v>0</v>
      </c>
      <c r="V34">
        <f t="shared" si="4"/>
        <v>0</v>
      </c>
      <c r="W34">
        <f>IF(ISBLANK($C34),0,V34/($C34/1000))</f>
        <v>0</v>
      </c>
      <c r="Z34">
        <f t="shared" si="5"/>
        <v>0</v>
      </c>
      <c r="AA34">
        <f>IF(ISBLANK($C34),0,Z34/($C34/1000))</f>
        <v>0</v>
      </c>
      <c r="AD34">
        <f t="shared" si="6"/>
        <v>0</v>
      </c>
      <c r="AE34">
        <f>IF(ISBLANK($C34),0,AD34/($C34/1000))</f>
        <v>0</v>
      </c>
      <c r="AH34">
        <f t="shared" si="7"/>
        <v>0</v>
      </c>
      <c r="AI34">
        <f>IF(ISBLANK($C34),0,AH34/($C34/1000))</f>
        <v>0</v>
      </c>
      <c r="AL34">
        <f t="shared" si="8"/>
        <v>0</v>
      </c>
      <c r="AM34">
        <f>IF(ISBLANK($C34),0,AL34/($C34/1000))</f>
        <v>0</v>
      </c>
    </row>
    <row r="35" spans="1:40" ht="13.5">
      <c r="A35" t="s">
        <v>25</v>
      </c>
      <c r="B35" t="s">
        <v>90</v>
      </c>
      <c r="C35">
        <v>7.3</v>
      </c>
      <c r="D35">
        <v>3.6</v>
      </c>
      <c r="E35">
        <v>0.08</v>
      </c>
      <c r="F35">
        <f t="shared" si="0"/>
        <v>4.6181412007769964</v>
      </c>
      <c r="G35">
        <f>IF(ISBLANK($C35),0,F35/($C35/1000))</f>
        <v>632.62208229821863</v>
      </c>
      <c r="J35">
        <f t="shared" si="1"/>
        <v>0</v>
      </c>
      <c r="K35">
        <f>IF(ISBLANK($C35),0,J35/($C35/1000))</f>
        <v>0</v>
      </c>
      <c r="L35">
        <v>2.8</v>
      </c>
      <c r="M35">
        <v>0.1</v>
      </c>
      <c r="N35">
        <f t="shared" si="2"/>
        <v>2.8735100804834635</v>
      </c>
      <c r="O35">
        <f>IF(ISBLANK($C35),0,N35/($C35/1000))</f>
        <v>393.63151787444707</v>
      </c>
      <c r="R35">
        <f t="shared" si="3"/>
        <v>0</v>
      </c>
      <c r="S35">
        <f>IF(ISBLANK($C35),0,R35/($C35/1000))</f>
        <v>0</v>
      </c>
      <c r="V35">
        <f t="shared" si="4"/>
        <v>0</v>
      </c>
      <c r="W35">
        <f>IF(ISBLANK($C35),0,V35/($C35/1000))</f>
        <v>0</v>
      </c>
      <c r="Z35">
        <f t="shared" si="5"/>
        <v>0</v>
      </c>
      <c r="AA35">
        <f>IF(ISBLANK($C35),0,Z35/($C35/1000))</f>
        <v>0</v>
      </c>
      <c r="AD35">
        <f t="shared" si="6"/>
        <v>0</v>
      </c>
      <c r="AE35">
        <f>IF(ISBLANK($C35),0,AD35/($C35/1000))</f>
        <v>0</v>
      </c>
      <c r="AH35">
        <f t="shared" si="7"/>
        <v>0</v>
      </c>
      <c r="AI35">
        <f>IF(ISBLANK($C35),0,AH35/($C35/1000))</f>
        <v>0</v>
      </c>
      <c r="AL35">
        <f t="shared" si="8"/>
        <v>0</v>
      </c>
      <c r="AM35">
        <f>IF(ISBLANK($C35),0,AL35/($C35/1000))</f>
        <v>0</v>
      </c>
    </row>
    <row r="36" spans="1:40" ht="13.5">
      <c r="A36" t="s">
        <v>22</v>
      </c>
      <c r="B36" t="s">
        <v>91</v>
      </c>
      <c r="C36">
        <v>9.85</v>
      </c>
      <c r="D36">
        <v>2.72</v>
      </c>
      <c r="E36">
        <v>4.5999999999999999E-2</v>
      </c>
      <c r="F36">
        <f t="shared" si="0"/>
        <v>6.0682821575427193</v>
      </c>
      <c r="G36">
        <f>IF(ISBLANK($C36),0,F36/($C36/1000))</f>
        <v>616.06925457286491</v>
      </c>
      <c r="J36">
        <f t="shared" si="1"/>
        <v>0</v>
      </c>
      <c r="K36">
        <f>IF(ISBLANK($C36),0,J36/($C36/1000))</f>
        <v>0</v>
      </c>
      <c r="L36">
        <v>2.41</v>
      </c>
      <c r="M36">
        <v>5.5E-2</v>
      </c>
      <c r="N36">
        <f t="shared" si="2"/>
        <v>4.4968566843929541</v>
      </c>
      <c r="O36">
        <f>IF(ISBLANK($C36),0,N36/($C36/1000))</f>
        <v>456.53367354243193</v>
      </c>
      <c r="P36">
        <v>2.15</v>
      </c>
      <c r="Q36">
        <v>0.06</v>
      </c>
      <c r="R36">
        <f t="shared" si="3"/>
        <v>3.6774087339520523</v>
      </c>
      <c r="S36">
        <f>IF(ISBLANK($C36),0,R36/($C36/1000))</f>
        <v>373.34098821848249</v>
      </c>
      <c r="V36">
        <f t="shared" si="4"/>
        <v>0</v>
      </c>
      <c r="W36">
        <f>IF(ISBLANK($C36),0,V36/($C36/1000))</f>
        <v>0</v>
      </c>
      <c r="Z36">
        <f t="shared" si="5"/>
        <v>0</v>
      </c>
      <c r="AA36">
        <f>IF(ISBLANK($C36),0,Z36/($C36/1000))</f>
        <v>0</v>
      </c>
      <c r="AD36">
        <f t="shared" si="6"/>
        <v>0</v>
      </c>
      <c r="AE36">
        <f>IF(ISBLANK($C36),0,AD36/($C36/1000))</f>
        <v>0</v>
      </c>
      <c r="AH36">
        <f t="shared" si="7"/>
        <v>0</v>
      </c>
      <c r="AI36">
        <f>IF(ISBLANK($C36),0,AH36/($C36/1000))</f>
        <v>0</v>
      </c>
      <c r="AL36">
        <f t="shared" si="8"/>
        <v>0</v>
      </c>
      <c r="AM36">
        <f>IF(ISBLANK($C36),0,AL36/($C36/1000))</f>
        <v>0</v>
      </c>
      <c r="AN36" s="2" t="s">
        <v>92</v>
      </c>
    </row>
    <row r="37" spans="1:40" ht="13.5">
      <c r="A37" t="s">
        <v>33</v>
      </c>
      <c r="B37" t="s">
        <v>93</v>
      </c>
      <c r="C37">
        <v>11</v>
      </c>
      <c r="D37">
        <v>6.6</v>
      </c>
      <c r="E37">
        <v>0.1</v>
      </c>
      <c r="F37">
        <f t="shared" si="0"/>
        <v>6.7732737611395928</v>
      </c>
      <c r="G37">
        <f>IF(ISBLANK($C37),0,F37/($C37/1000))</f>
        <v>615.75216010359941</v>
      </c>
      <c r="H37">
        <v>7.1</v>
      </c>
      <c r="I37">
        <v>0.09</v>
      </c>
      <c r="J37">
        <f t="shared" si="1"/>
        <v>8.0960006235843629</v>
      </c>
      <c r="K37">
        <f>IF(ISBLANK($C37),0,J37/($C37/1000))</f>
        <v>736.00005668948756</v>
      </c>
      <c r="L37">
        <v>5.5</v>
      </c>
      <c r="M37">
        <v>0.13</v>
      </c>
      <c r="N37">
        <f t="shared" si="2"/>
        <v>4.3418421545766623</v>
      </c>
      <c r="O37">
        <f>IF(ISBLANK($C37),0,N37/($C37/1000))</f>
        <v>394.71292314333294</v>
      </c>
      <c r="R37">
        <f t="shared" si="3"/>
        <v>0</v>
      </c>
      <c r="S37">
        <f>IF(ISBLANK($C37),0,R37/($C37/1000))</f>
        <v>0</v>
      </c>
      <c r="V37">
        <f t="shared" si="4"/>
        <v>0</v>
      </c>
      <c r="W37">
        <f>IF(ISBLANK($C37),0,V37/($C37/1000))</f>
        <v>0</v>
      </c>
      <c r="Z37">
        <f t="shared" si="5"/>
        <v>0</v>
      </c>
      <c r="AA37">
        <f>IF(ISBLANK($C37),0,Z37/($C37/1000))</f>
        <v>0</v>
      </c>
      <c r="AD37">
        <f t="shared" si="6"/>
        <v>0</v>
      </c>
      <c r="AE37">
        <f>IF(ISBLANK($C37),0,AD37/($C37/1000))</f>
        <v>0</v>
      </c>
      <c r="AF37">
        <v>3.6</v>
      </c>
      <c r="AG37">
        <v>0.2</v>
      </c>
      <c r="AH37">
        <f t="shared" si="7"/>
        <v>1.8472564803107983</v>
      </c>
      <c r="AI37">
        <f>IF(ISBLANK($C37),0,AH37/($C37/1000))</f>
        <v>167.93240730098168</v>
      </c>
      <c r="AL37">
        <f t="shared" si="8"/>
        <v>0</v>
      </c>
      <c r="AM37">
        <f>IF(ISBLANK($C37),0,AL37/($C37/1000))</f>
        <v>0</v>
      </c>
      <c r="AN37" s="2" t="s">
        <v>94</v>
      </c>
    </row>
    <row r="38" spans="1:40" ht="13.5">
      <c r="A38" t="s">
        <v>33</v>
      </c>
      <c r="B38" t="s">
        <v>95</v>
      </c>
      <c r="C38">
        <v>11</v>
      </c>
      <c r="D38">
        <v>6.6</v>
      </c>
      <c r="E38">
        <v>0.1</v>
      </c>
      <c r="F38">
        <f t="shared" si="0"/>
        <v>6.7732737611395928</v>
      </c>
      <c r="G38">
        <f>IF(ISBLANK($C38),0,F38/($C38/1000))</f>
        <v>615.75216010359941</v>
      </c>
      <c r="H38">
        <v>7.1</v>
      </c>
      <c r="I38">
        <v>0.09</v>
      </c>
      <c r="J38">
        <f t="shared" si="1"/>
        <v>8.0960006235843629</v>
      </c>
      <c r="K38">
        <f>IF(ISBLANK($C38),0,J38/($C38/1000))</f>
        <v>736.00005668948756</v>
      </c>
      <c r="L38">
        <v>5.5</v>
      </c>
      <c r="M38">
        <v>0.13</v>
      </c>
      <c r="N38">
        <f t="shared" si="2"/>
        <v>4.3418421545766623</v>
      </c>
      <c r="O38">
        <f>IF(ISBLANK($C38),0,N38/($C38/1000))</f>
        <v>394.71292314333294</v>
      </c>
      <c r="R38">
        <f t="shared" si="3"/>
        <v>0</v>
      </c>
      <c r="S38">
        <f>IF(ISBLANK($C38),0,R38/($C38/1000))</f>
        <v>0</v>
      </c>
      <c r="V38">
        <f t="shared" si="4"/>
        <v>0</v>
      </c>
      <c r="W38">
        <f>IF(ISBLANK($C38),0,V38/($C38/1000))</f>
        <v>0</v>
      </c>
      <c r="Z38">
        <f t="shared" si="5"/>
        <v>0</v>
      </c>
      <c r="AA38">
        <f>IF(ISBLANK($C38),0,Z38/($C38/1000))</f>
        <v>0</v>
      </c>
      <c r="AD38">
        <f t="shared" si="6"/>
        <v>0</v>
      </c>
      <c r="AE38">
        <f>IF(ISBLANK($C38),0,AD38/($C38/1000))</f>
        <v>0</v>
      </c>
      <c r="AF38">
        <v>3.6</v>
      </c>
      <c r="AG38">
        <v>0.2</v>
      </c>
      <c r="AH38">
        <f t="shared" si="7"/>
        <v>1.8472564803107983</v>
      </c>
      <c r="AI38">
        <f>IF(ISBLANK($C38),0,AH38/($C38/1000))</f>
        <v>167.93240730098168</v>
      </c>
      <c r="AL38">
        <f t="shared" si="8"/>
        <v>0</v>
      </c>
      <c r="AM38">
        <f>IF(ISBLANK($C38),0,AL38/($C38/1000))</f>
        <v>0</v>
      </c>
      <c r="AN38" s="2" t="s">
        <v>96</v>
      </c>
    </row>
    <row r="39" spans="1:40" ht="13.5">
      <c r="A39" t="s">
        <v>33</v>
      </c>
      <c r="B39" t="s">
        <v>97</v>
      </c>
      <c r="C39">
        <v>15.2</v>
      </c>
      <c r="D39">
        <v>4.5</v>
      </c>
      <c r="E39">
        <v>0.05</v>
      </c>
      <c r="F39">
        <f t="shared" si="0"/>
        <v>9.2362824015539911</v>
      </c>
      <c r="G39">
        <f>IF(ISBLANK($C39),0,F39/($C39/1000))</f>
        <v>607.65015799697312</v>
      </c>
      <c r="H39">
        <v>5.0999999999999996</v>
      </c>
      <c r="I39">
        <v>0.04</v>
      </c>
      <c r="J39">
        <f t="shared" si="1"/>
        <v>13.084733402201488</v>
      </c>
      <c r="K39">
        <f>IF(ISBLANK($C39),0,J39/($C39/1000))</f>
        <v>860.83772382904522</v>
      </c>
      <c r="L39">
        <v>3.6</v>
      </c>
      <c r="M39">
        <v>0.06</v>
      </c>
      <c r="N39">
        <f t="shared" si="2"/>
        <v>6.1575216010359961</v>
      </c>
      <c r="O39">
        <f>IF(ISBLANK($C39),0,N39/($C39/1000))</f>
        <v>405.10010533131555</v>
      </c>
      <c r="R39">
        <f t="shared" si="3"/>
        <v>0</v>
      </c>
      <c r="S39">
        <f>IF(ISBLANK($C39),0,R39/($C39/1000))</f>
        <v>0</v>
      </c>
      <c r="V39">
        <f t="shared" si="4"/>
        <v>0</v>
      </c>
      <c r="W39">
        <f>IF(ISBLANK($C39),0,V39/($C39/1000))</f>
        <v>0</v>
      </c>
      <c r="Z39">
        <f t="shared" si="5"/>
        <v>0</v>
      </c>
      <c r="AA39">
        <f>IF(ISBLANK($C39),0,Z39/($C39/1000))</f>
        <v>0</v>
      </c>
      <c r="AD39">
        <f t="shared" si="6"/>
        <v>0</v>
      </c>
      <c r="AE39">
        <f>IF(ISBLANK($C39),0,AD39/($C39/1000))</f>
        <v>0</v>
      </c>
      <c r="AH39">
        <f t="shared" si="7"/>
        <v>0</v>
      </c>
      <c r="AI39">
        <f>IF(ISBLANK($C39),0,AH39/($C39/1000))</f>
        <v>0</v>
      </c>
      <c r="AL39">
        <f t="shared" si="8"/>
        <v>0</v>
      </c>
      <c r="AM39">
        <f>IF(ISBLANK($C39),0,AL39/($C39/1000))</f>
        <v>0</v>
      </c>
      <c r="AN39" s="2" t="s">
        <v>98</v>
      </c>
    </row>
    <row r="40" spans="1:40" ht="13.5">
      <c r="A40" t="s">
        <v>33</v>
      </c>
      <c r="B40" t="s">
        <v>99</v>
      </c>
      <c r="C40">
        <v>17.5</v>
      </c>
      <c r="D40">
        <v>4.0999999999999996</v>
      </c>
      <c r="E40">
        <v>0.04</v>
      </c>
      <c r="F40">
        <f t="shared" si="0"/>
        <v>10.519099401769823</v>
      </c>
      <c r="G40">
        <f>IF(ISBLANK($C40),0,F40/($C40/1000))</f>
        <v>601.09139438684701</v>
      </c>
      <c r="H40">
        <v>4.8</v>
      </c>
      <c r="I40">
        <v>0.03</v>
      </c>
      <c r="J40">
        <f t="shared" si="1"/>
        <v>16.420057602762654</v>
      </c>
      <c r="K40">
        <f>IF(ISBLANK($C40),0,J40/($C40/1000))</f>
        <v>938.28900587215162</v>
      </c>
      <c r="L40">
        <v>3.2</v>
      </c>
      <c r="M40">
        <v>0.05</v>
      </c>
      <c r="N40">
        <f t="shared" si="2"/>
        <v>6.56802304110506</v>
      </c>
      <c r="O40">
        <f>IF(ISBLANK($C40),0,N40/($C40/1000))</f>
        <v>375.31560234886052</v>
      </c>
      <c r="R40">
        <f t="shared" si="3"/>
        <v>0</v>
      </c>
      <c r="S40">
        <f>IF(ISBLANK($C40),0,R40/($C40/1000))</f>
        <v>0</v>
      </c>
      <c r="V40">
        <f t="shared" si="4"/>
        <v>0</v>
      </c>
      <c r="W40">
        <f>IF(ISBLANK($C40),0,V40/($C40/1000))</f>
        <v>0</v>
      </c>
      <c r="Z40">
        <f t="shared" si="5"/>
        <v>0</v>
      </c>
      <c r="AA40">
        <f>IF(ISBLANK($C40),0,Z40/($C40/1000))</f>
        <v>0</v>
      </c>
      <c r="AD40">
        <f t="shared" si="6"/>
        <v>0</v>
      </c>
      <c r="AE40">
        <f>IF(ISBLANK($C40),0,AD40/($C40/1000))</f>
        <v>0</v>
      </c>
      <c r="AH40">
        <f t="shared" si="7"/>
        <v>0</v>
      </c>
      <c r="AI40">
        <f>IF(ISBLANK($C40),0,AH40/($C40/1000))</f>
        <v>0</v>
      </c>
      <c r="AL40">
        <f t="shared" si="8"/>
        <v>0</v>
      </c>
      <c r="AM40">
        <f>IF(ISBLANK($C40),0,AL40/($C40/1000))</f>
        <v>0</v>
      </c>
    </row>
    <row r="41" spans="1:40" ht="13.5">
      <c r="A41" t="s">
        <v>74</v>
      </c>
      <c r="B41" t="s">
        <v>100</v>
      </c>
      <c r="C41">
        <v>20.3</v>
      </c>
      <c r="D41">
        <v>9.5</v>
      </c>
      <c r="E41">
        <v>0.08</v>
      </c>
      <c r="F41">
        <f t="shared" si="0"/>
        <v>12.186761502050407</v>
      </c>
      <c r="G41">
        <f>IF(ISBLANK($C41),0,F41/($C41/1000))</f>
        <v>600.33307891873926</v>
      </c>
      <c r="H41">
        <v>10.5</v>
      </c>
      <c r="I41">
        <v>7.0000000000000007E-2</v>
      </c>
      <c r="J41">
        <f t="shared" si="1"/>
        <v>15.393804002589988</v>
      </c>
      <c r="K41">
        <f>IF(ISBLANK($C41),0,J41/($C41/1000))</f>
        <v>758.31546810788109</v>
      </c>
      <c r="N41">
        <f t="shared" si="2"/>
        <v>0</v>
      </c>
      <c r="O41">
        <f>IF(ISBLANK($C41),0,N41/($C41/1000))</f>
        <v>0</v>
      </c>
      <c r="R41">
        <f t="shared" si="3"/>
        <v>0</v>
      </c>
      <c r="S41">
        <f>IF(ISBLANK($C41),0,R41/($C41/1000))</f>
        <v>0</v>
      </c>
      <c r="V41">
        <f t="shared" si="4"/>
        <v>0</v>
      </c>
      <c r="W41">
        <f>IF(ISBLANK($C41),0,V41/($C41/1000))</f>
        <v>0</v>
      </c>
      <c r="Z41">
        <f t="shared" si="5"/>
        <v>0</v>
      </c>
      <c r="AA41">
        <f>IF(ISBLANK($C41),0,Z41/($C41/1000))</f>
        <v>0</v>
      </c>
      <c r="AD41">
        <f t="shared" si="6"/>
        <v>0</v>
      </c>
      <c r="AE41">
        <f>IF(ISBLANK($C41),0,AD41/($C41/1000))</f>
        <v>0</v>
      </c>
      <c r="AH41">
        <f t="shared" si="7"/>
        <v>0</v>
      </c>
      <c r="AI41">
        <f>IF(ISBLANK($C41),0,AH41/($C41/1000))</f>
        <v>0</v>
      </c>
      <c r="AL41">
        <f t="shared" si="8"/>
        <v>0</v>
      </c>
      <c r="AM41">
        <f>IF(ISBLANK($C41),0,AL41/($C41/1000))</f>
        <v>0</v>
      </c>
      <c r="AN41" s="2" t="s">
        <v>101</v>
      </c>
    </row>
    <row r="42" spans="1:40" ht="13.5">
      <c r="A42" t="s">
        <v>22</v>
      </c>
      <c r="B42" t="s">
        <v>102</v>
      </c>
      <c r="C42">
        <v>8.1</v>
      </c>
      <c r="D42">
        <v>3.3</v>
      </c>
      <c r="E42">
        <v>7.1999999999999995E-2</v>
      </c>
      <c r="F42">
        <f t="shared" si="0"/>
        <v>4.7036623341247186</v>
      </c>
      <c r="G42">
        <f>IF(ISBLANK($C42),0,F42/($C42/1000))</f>
        <v>580.69905359564427</v>
      </c>
      <c r="H42">
        <v>3.5</v>
      </c>
      <c r="I42">
        <v>6.5000000000000002E-2</v>
      </c>
      <c r="J42">
        <f t="shared" si="1"/>
        <v>5.5259809240066629</v>
      </c>
      <c r="K42">
        <f>IF(ISBLANK($C42),0,J42/($C42/1000))</f>
        <v>682.21986716131642</v>
      </c>
      <c r="L42">
        <v>2.4</v>
      </c>
      <c r="M42">
        <v>8.5999999999999993E-2</v>
      </c>
      <c r="N42">
        <f t="shared" si="2"/>
        <v>2.863963535365579</v>
      </c>
      <c r="O42">
        <f>IF(ISBLANK($C42),0,N42/($C42/1000))</f>
        <v>353.57574510686163</v>
      </c>
      <c r="P42">
        <v>2.1</v>
      </c>
      <c r="Q42">
        <v>0.106</v>
      </c>
      <c r="R42">
        <f t="shared" si="3"/>
        <v>2.0331439248703758</v>
      </c>
      <c r="S42">
        <f>IF(ISBLANK($C42),0,R42/($C42/1000))</f>
        <v>251.00542282350318</v>
      </c>
      <c r="V42">
        <f t="shared" si="4"/>
        <v>0</v>
      </c>
      <c r="W42">
        <f>IF(ISBLANK($C42),0,V42/($C42/1000))</f>
        <v>0</v>
      </c>
      <c r="Z42">
        <f t="shared" si="5"/>
        <v>0</v>
      </c>
      <c r="AA42">
        <f>IF(ISBLANK($C42),0,Z42/($C42/1000))</f>
        <v>0</v>
      </c>
      <c r="AD42">
        <f t="shared" si="6"/>
        <v>0</v>
      </c>
      <c r="AE42">
        <f>IF(ISBLANK($C42),0,AD42/($C42/1000))</f>
        <v>0</v>
      </c>
      <c r="AH42">
        <f t="shared" si="7"/>
        <v>0</v>
      </c>
      <c r="AI42">
        <f>IF(ISBLANK($C42),0,AH42/($C42/1000))</f>
        <v>0</v>
      </c>
      <c r="AL42">
        <f t="shared" si="8"/>
        <v>0</v>
      </c>
      <c r="AM42">
        <f>IF(ISBLANK($C42),0,AL42/($C42/1000))</f>
        <v>0</v>
      </c>
      <c r="AN42" s="2" t="s">
        <v>103</v>
      </c>
    </row>
    <row r="43" spans="1:40" ht="13.5">
      <c r="A43" t="s">
        <v>33</v>
      </c>
      <c r="B43" t="s">
        <v>104</v>
      </c>
      <c r="C43">
        <v>20.5</v>
      </c>
      <c r="D43">
        <v>4.5999999999999996</v>
      </c>
      <c r="E43">
        <v>0.04</v>
      </c>
      <c r="F43">
        <f t="shared" si="0"/>
        <v>11.801916401985658</v>
      </c>
      <c r="G43">
        <f>IF(ISBLANK($C43),0,F43/($C43/1000))</f>
        <v>575.70323912125161</v>
      </c>
      <c r="H43">
        <v>5.0999999999999996</v>
      </c>
      <c r="I43">
        <v>0.03</v>
      </c>
      <c r="J43">
        <f t="shared" si="1"/>
        <v>17.44631120293532</v>
      </c>
      <c r="K43">
        <f>IF(ISBLANK($C43),0,J43/($C43/1000))</f>
        <v>851.03957087489357</v>
      </c>
      <c r="L43">
        <v>3.8</v>
      </c>
      <c r="M43">
        <v>0.05</v>
      </c>
      <c r="N43">
        <f t="shared" si="2"/>
        <v>7.7995273613122587</v>
      </c>
      <c r="O43">
        <f>IF(ISBLANK($C43),0,N43/($C43/1000))</f>
        <v>380.4647493323053</v>
      </c>
      <c r="R43">
        <f t="shared" si="3"/>
        <v>0</v>
      </c>
      <c r="S43">
        <f>IF(ISBLANK($C43),0,R43/($C43/1000))</f>
        <v>0</v>
      </c>
      <c r="V43">
        <f t="shared" si="4"/>
        <v>0</v>
      </c>
      <c r="W43">
        <f>IF(ISBLANK($C43),0,V43/($C43/1000))</f>
        <v>0</v>
      </c>
      <c r="Z43">
        <f t="shared" si="5"/>
        <v>0</v>
      </c>
      <c r="AA43">
        <f>IF(ISBLANK($C43),0,Z43/($C43/1000))</f>
        <v>0</v>
      </c>
      <c r="AD43">
        <f t="shared" si="6"/>
        <v>0</v>
      </c>
      <c r="AE43">
        <f>IF(ISBLANK($C43),0,AD43/($C43/1000))</f>
        <v>0</v>
      </c>
      <c r="AH43">
        <f t="shared" si="7"/>
        <v>0</v>
      </c>
      <c r="AI43">
        <f>IF(ISBLANK($C43),0,AH43/($C43/1000))</f>
        <v>0</v>
      </c>
      <c r="AL43">
        <f t="shared" si="8"/>
        <v>0</v>
      </c>
      <c r="AM43">
        <f>IF(ISBLANK($C43),0,AL43/($C43/1000))</f>
        <v>0</v>
      </c>
      <c r="AN43" s="2" t="s">
        <v>105</v>
      </c>
    </row>
    <row r="44" spans="1:40" ht="13.5">
      <c r="A44" t="s">
        <v>106</v>
      </c>
      <c r="B44" t="s">
        <v>107</v>
      </c>
      <c r="C44">
        <v>19.2</v>
      </c>
      <c r="D44">
        <v>8.6</v>
      </c>
      <c r="E44">
        <v>0.08</v>
      </c>
      <c r="F44">
        <f t="shared" si="0"/>
        <v>11.032226201856156</v>
      </c>
      <c r="G44">
        <f>IF(ISBLANK($C44),0,F44/($C44/1000))</f>
        <v>574.59511468000824</v>
      </c>
      <c r="J44">
        <f t="shared" si="1"/>
        <v>0</v>
      </c>
      <c r="K44">
        <f>IF(ISBLANK($C44),0,J44/($C44/1000))</f>
        <v>0</v>
      </c>
      <c r="L44">
        <v>6.8</v>
      </c>
      <c r="M44">
        <v>0.09</v>
      </c>
      <c r="N44">
        <f t="shared" si="2"/>
        <v>7.7539160901934752</v>
      </c>
      <c r="O44">
        <f>IF(ISBLANK($C44),0,N44/($C44/1000))</f>
        <v>403.84979636424356</v>
      </c>
      <c r="R44">
        <f t="shared" si="3"/>
        <v>0</v>
      </c>
      <c r="S44">
        <f>IF(ISBLANK($C44),0,R44/($C44/1000))</f>
        <v>0</v>
      </c>
      <c r="T44">
        <v>5.4</v>
      </c>
      <c r="U44">
        <v>0.11</v>
      </c>
      <c r="V44">
        <f t="shared" si="4"/>
        <v>5.0379722190294514</v>
      </c>
      <c r="W44">
        <f>IF(ISBLANK($C44),0,V44/($C44/1000))</f>
        <v>262.39438640778394</v>
      </c>
      <c r="Z44">
        <f t="shared" si="5"/>
        <v>0</v>
      </c>
      <c r="AA44">
        <f>IF(ISBLANK($C44),0,Z44/($C44/1000))</f>
        <v>0</v>
      </c>
      <c r="AD44">
        <f t="shared" si="6"/>
        <v>0</v>
      </c>
      <c r="AE44">
        <f>IF(ISBLANK($C44),0,AD44/($C44/1000))</f>
        <v>0</v>
      </c>
      <c r="AH44">
        <f t="shared" si="7"/>
        <v>0</v>
      </c>
      <c r="AI44">
        <f>IF(ISBLANK($C44),0,AH44/($C44/1000))</f>
        <v>0</v>
      </c>
      <c r="AL44">
        <f t="shared" si="8"/>
        <v>0</v>
      </c>
      <c r="AM44">
        <f>IF(ISBLANK($C44),0,AL44/($C44/1000))</f>
        <v>0</v>
      </c>
    </row>
    <row r="45" spans="1:40" ht="13.5">
      <c r="A45" t="s">
        <v>33</v>
      </c>
      <c r="B45" t="s">
        <v>108</v>
      </c>
      <c r="C45">
        <v>22</v>
      </c>
      <c r="D45">
        <v>7.3</v>
      </c>
      <c r="E45">
        <v>0.06</v>
      </c>
      <c r="F45">
        <f t="shared" si="0"/>
        <v>12.486085468767435</v>
      </c>
      <c r="G45">
        <f>IF(ISBLANK($C45),0,F45/($C45/1000))</f>
        <v>567.54933948942892</v>
      </c>
      <c r="H45">
        <v>8.1999999999999993</v>
      </c>
      <c r="I45">
        <v>0.05</v>
      </c>
      <c r="J45">
        <f t="shared" si="1"/>
        <v>16.830559042831716</v>
      </c>
      <c r="K45">
        <f>IF(ISBLANK($C45),0,J45/($C45/1000))</f>
        <v>765.02541103780527</v>
      </c>
      <c r="L45">
        <v>6.2</v>
      </c>
      <c r="M45">
        <v>7.0000000000000007E-2</v>
      </c>
      <c r="N45">
        <f t="shared" si="2"/>
        <v>9.0896747443864676</v>
      </c>
      <c r="O45">
        <f>IF(ISBLANK($C45),0,N45/($C45/1000))</f>
        <v>413.16703383574855</v>
      </c>
      <c r="R45">
        <f t="shared" si="3"/>
        <v>0</v>
      </c>
      <c r="S45">
        <f>IF(ISBLANK($C45),0,R45/($C45/1000))</f>
        <v>0</v>
      </c>
      <c r="V45">
        <f t="shared" si="4"/>
        <v>0</v>
      </c>
      <c r="W45">
        <f>IF(ISBLANK($C45),0,V45/($C45/1000))</f>
        <v>0</v>
      </c>
      <c r="Z45">
        <f t="shared" si="5"/>
        <v>0</v>
      </c>
      <c r="AA45">
        <f>IF(ISBLANK($C45),0,Z45/($C45/1000))</f>
        <v>0</v>
      </c>
      <c r="AD45">
        <f t="shared" si="6"/>
        <v>0</v>
      </c>
      <c r="AE45">
        <f>IF(ISBLANK($C45),0,AD45/($C45/1000))</f>
        <v>0</v>
      </c>
      <c r="AH45">
        <f t="shared" si="7"/>
        <v>0</v>
      </c>
      <c r="AI45">
        <f>IF(ISBLANK($C45),0,AH45/($C45/1000))</f>
        <v>0</v>
      </c>
      <c r="AL45">
        <f t="shared" si="8"/>
        <v>0</v>
      </c>
      <c r="AM45">
        <f>IF(ISBLANK($C45),0,AL45/($C45/1000))</f>
        <v>0</v>
      </c>
    </row>
    <row r="46" spans="1:40" ht="13.5">
      <c r="A46" t="s">
        <v>22</v>
      </c>
      <c r="B46" t="s">
        <v>91</v>
      </c>
      <c r="C46">
        <v>9.85</v>
      </c>
      <c r="D46">
        <v>3.65</v>
      </c>
      <c r="E46">
        <v>6.9000000000000006E-2</v>
      </c>
      <c r="F46">
        <f t="shared" si="0"/>
        <v>5.4287328125075796</v>
      </c>
      <c r="G46">
        <f>IF(ISBLANK($C46),0,F46/($C46/1000))</f>
        <v>551.1403870566071</v>
      </c>
      <c r="J46">
        <f t="shared" si="1"/>
        <v>0</v>
      </c>
      <c r="K46">
        <f>IF(ISBLANK($C46),0,J46/($C46/1000))</f>
        <v>0</v>
      </c>
      <c r="L46">
        <v>2.92</v>
      </c>
      <c r="M46">
        <v>8.4000000000000005E-2</v>
      </c>
      <c r="N46">
        <f t="shared" si="2"/>
        <v>3.5674529910764097</v>
      </c>
      <c r="O46">
        <f>IF(ISBLANK($C46),0,N46/($C46/1000))</f>
        <v>362.177968637199</v>
      </c>
      <c r="P46">
        <v>2.62</v>
      </c>
      <c r="Q46">
        <v>9.8000000000000004E-2</v>
      </c>
      <c r="R46">
        <f t="shared" si="3"/>
        <v>2.7436575841350863</v>
      </c>
      <c r="S46">
        <f>IF(ISBLANK($C46),0,R46/($C46/1000))</f>
        <v>278.54391717107478</v>
      </c>
      <c r="V46">
        <f t="shared" si="4"/>
        <v>0</v>
      </c>
      <c r="W46">
        <f>IF(ISBLANK($C46),0,V46/($C46/1000))</f>
        <v>0</v>
      </c>
      <c r="Z46">
        <f t="shared" si="5"/>
        <v>0</v>
      </c>
      <c r="AA46">
        <f>IF(ISBLANK($C46),0,Z46/($C46/1000))</f>
        <v>0</v>
      </c>
      <c r="AD46">
        <f t="shared" si="6"/>
        <v>0</v>
      </c>
      <c r="AE46">
        <f>IF(ISBLANK($C46),0,AD46/($C46/1000))</f>
        <v>0</v>
      </c>
      <c r="AH46">
        <f t="shared" si="7"/>
        <v>0</v>
      </c>
      <c r="AI46">
        <f>IF(ISBLANK($C46),0,AH46/($C46/1000))</f>
        <v>0</v>
      </c>
      <c r="AL46">
        <f t="shared" si="8"/>
        <v>0</v>
      </c>
      <c r="AM46">
        <f>IF(ISBLANK($C46),0,AL46/($C46/1000))</f>
        <v>0</v>
      </c>
      <c r="AN46" s="2" t="s">
        <v>109</v>
      </c>
    </row>
    <row r="47" spans="1:40" ht="13.5">
      <c r="A47" t="s">
        <v>22</v>
      </c>
      <c r="B47" t="s">
        <v>110</v>
      </c>
      <c r="C47">
        <v>21.6</v>
      </c>
      <c r="D47">
        <v>5.7</v>
      </c>
      <c r="E47">
        <v>0.05</v>
      </c>
      <c r="F47">
        <f t="shared" si="0"/>
        <v>11.69929104196839</v>
      </c>
      <c r="G47">
        <f>IF(ISBLANK($C47),0,F47/($C47/1000))</f>
        <v>541.63384453557364</v>
      </c>
      <c r="H47">
        <v>6.2</v>
      </c>
      <c r="I47">
        <v>3.9E-2</v>
      </c>
      <c r="J47">
        <f t="shared" si="1"/>
        <v>16.314800823257762</v>
      </c>
      <c r="K47">
        <f>IF(ISBLANK($C47),0,J47/($C47/1000))</f>
        <v>755.31485292860009</v>
      </c>
      <c r="L47">
        <v>4.9000000000000004</v>
      </c>
      <c r="M47">
        <v>6.0999999999999999E-2</v>
      </c>
      <c r="N47">
        <f t="shared" si="2"/>
        <v>8.2436764604033819</v>
      </c>
      <c r="O47">
        <f>IF(ISBLANK($C47),0,N47/($C47/1000))</f>
        <v>381.65168798163802</v>
      </c>
      <c r="R47">
        <f t="shared" si="3"/>
        <v>0</v>
      </c>
      <c r="S47">
        <f>IF(ISBLANK($C47),0,R47/($C47/1000))</f>
        <v>0</v>
      </c>
      <c r="V47">
        <f t="shared" si="4"/>
        <v>0</v>
      </c>
      <c r="W47">
        <f>IF(ISBLANK($C47),0,V47/($C47/1000))</f>
        <v>0</v>
      </c>
      <c r="Z47">
        <f t="shared" si="5"/>
        <v>0</v>
      </c>
      <c r="AA47">
        <f>IF(ISBLANK($C47),0,Z47/($C47/1000))</f>
        <v>0</v>
      </c>
      <c r="AD47">
        <f t="shared" si="6"/>
        <v>0</v>
      </c>
      <c r="AE47">
        <f>IF(ISBLANK($C47),0,AD47/($C47/1000))</f>
        <v>0</v>
      </c>
      <c r="AH47">
        <f t="shared" si="7"/>
        <v>0</v>
      </c>
      <c r="AI47">
        <f>IF(ISBLANK($C47),0,AH47/($C47/1000))</f>
        <v>0</v>
      </c>
      <c r="AL47">
        <f t="shared" si="8"/>
        <v>0</v>
      </c>
      <c r="AM47">
        <f>IF(ISBLANK($C47),0,AL47/($C47/1000))</f>
        <v>0</v>
      </c>
      <c r="AN47" s="2" t="s">
        <v>111</v>
      </c>
    </row>
    <row r="48" spans="1:40" ht="13.5">
      <c r="A48" t="s">
        <v>22</v>
      </c>
      <c r="B48" t="s">
        <v>112</v>
      </c>
      <c r="C48">
        <v>17.5</v>
      </c>
      <c r="D48">
        <v>5.5</v>
      </c>
      <c r="E48">
        <v>0.06</v>
      </c>
      <c r="F48">
        <f t="shared" si="0"/>
        <v>9.4073246682494371</v>
      </c>
      <c r="G48">
        <f>IF(ISBLANK($C48),0,F48/($C48/1000))</f>
        <v>537.56140961425353</v>
      </c>
      <c r="J48">
        <f t="shared" si="1"/>
        <v>0</v>
      </c>
      <c r="K48">
        <f>IF(ISBLANK($C48),0,J48/($C48/1000))</f>
        <v>0</v>
      </c>
      <c r="L48">
        <v>4.7</v>
      </c>
      <c r="M48">
        <v>7.0000000000000007E-2</v>
      </c>
      <c r="N48">
        <f t="shared" si="2"/>
        <v>6.8905598868736133</v>
      </c>
      <c r="O48">
        <f>IF(ISBLANK($C48),0,N48/($C48/1000))</f>
        <v>393.74627924992075</v>
      </c>
      <c r="R48">
        <f t="shared" si="3"/>
        <v>0</v>
      </c>
      <c r="S48">
        <f>IF(ISBLANK($C48),0,R48/($C48/1000))</f>
        <v>0</v>
      </c>
      <c r="V48">
        <f t="shared" si="4"/>
        <v>0</v>
      </c>
      <c r="W48">
        <f>IF(ISBLANK($C48),0,V48/($C48/1000))</f>
        <v>0</v>
      </c>
      <c r="Z48">
        <f t="shared" si="5"/>
        <v>0</v>
      </c>
      <c r="AA48">
        <f>IF(ISBLANK($C48),0,Z48/($C48/1000))</f>
        <v>0</v>
      </c>
      <c r="AD48">
        <f t="shared" si="6"/>
        <v>0</v>
      </c>
      <c r="AE48">
        <f>IF(ISBLANK($C48),0,AD48/($C48/1000))</f>
        <v>0</v>
      </c>
      <c r="AH48">
        <f t="shared" si="7"/>
        <v>0</v>
      </c>
      <c r="AI48">
        <f>IF(ISBLANK($C48),0,AH48/($C48/1000))</f>
        <v>0</v>
      </c>
      <c r="AL48">
        <f t="shared" si="8"/>
        <v>0</v>
      </c>
      <c r="AM48">
        <f>IF(ISBLANK($C48),0,AL48/($C48/1000))</f>
        <v>0</v>
      </c>
      <c r="AN48" s="2" t="s">
        <v>113</v>
      </c>
    </row>
    <row r="49" spans="1:40" ht="13.5">
      <c r="A49" t="s">
        <v>22</v>
      </c>
      <c r="B49" t="s">
        <v>114</v>
      </c>
      <c r="C49">
        <v>10.3</v>
      </c>
      <c r="D49">
        <v>3.65</v>
      </c>
      <c r="E49">
        <v>6.9000000000000006E-2</v>
      </c>
      <c r="F49">
        <f t="shared" si="0"/>
        <v>5.4287328125075796</v>
      </c>
      <c r="G49">
        <f>IF(ISBLANK($C49),0,F49/($C49/1000))</f>
        <v>527.06143810753201</v>
      </c>
      <c r="J49">
        <f t="shared" si="1"/>
        <v>0</v>
      </c>
      <c r="K49">
        <f>IF(ISBLANK($C49),0,J49/($C49/1000))</f>
        <v>0</v>
      </c>
      <c r="L49">
        <v>2.92</v>
      </c>
      <c r="M49">
        <v>8.4000000000000005E-2</v>
      </c>
      <c r="N49">
        <f t="shared" si="2"/>
        <v>3.5674529910764097</v>
      </c>
      <c r="O49">
        <f>IF(ISBLANK($C49),0,N49/($C49/1000))</f>
        <v>346.35465932780676</v>
      </c>
      <c r="P49">
        <v>2.62</v>
      </c>
      <c r="Q49">
        <v>9.8000000000000004E-2</v>
      </c>
      <c r="R49">
        <f t="shared" si="3"/>
        <v>2.7436575841350863</v>
      </c>
      <c r="S49">
        <f>IF(ISBLANK($C49),0,R49/($C49/1000))</f>
        <v>266.3745227315618</v>
      </c>
      <c r="V49">
        <f t="shared" si="4"/>
        <v>0</v>
      </c>
      <c r="W49">
        <f>IF(ISBLANK($C49),0,V49/($C49/1000))</f>
        <v>0</v>
      </c>
      <c r="Z49">
        <f t="shared" si="5"/>
        <v>0</v>
      </c>
      <c r="AA49">
        <f>IF(ISBLANK($C49),0,Z49/($C49/1000))</f>
        <v>0</v>
      </c>
      <c r="AD49">
        <f t="shared" si="6"/>
        <v>0</v>
      </c>
      <c r="AE49">
        <f>IF(ISBLANK($C49),0,AD49/($C49/1000))</f>
        <v>0</v>
      </c>
      <c r="AH49">
        <f t="shared" si="7"/>
        <v>0</v>
      </c>
      <c r="AI49">
        <f>IF(ISBLANK($C49),0,AH49/($C49/1000))</f>
        <v>0</v>
      </c>
      <c r="AL49">
        <f t="shared" si="8"/>
        <v>0</v>
      </c>
      <c r="AM49">
        <f>IF(ISBLANK($C49),0,AL49/($C49/1000))</f>
        <v>0</v>
      </c>
      <c r="AN49" s="2" t="s">
        <v>115</v>
      </c>
    </row>
    <row r="50" spans="1:40" ht="13.5">
      <c r="A50" t="s">
        <v>33</v>
      </c>
      <c r="B50" t="s">
        <v>116</v>
      </c>
      <c r="C50">
        <v>8.4</v>
      </c>
      <c r="D50">
        <v>4.2</v>
      </c>
      <c r="E50">
        <v>0.1</v>
      </c>
      <c r="F50">
        <f t="shared" si="0"/>
        <v>4.3102651207251963</v>
      </c>
      <c r="G50">
        <f>IF(ISBLANK($C50),0,F50/($C50/1000))</f>
        <v>513.12680008633276</v>
      </c>
      <c r="H50">
        <v>4.5999999999999996</v>
      </c>
      <c r="I50">
        <v>0.09</v>
      </c>
      <c r="J50">
        <f t="shared" si="1"/>
        <v>5.2452961786602916</v>
      </c>
      <c r="K50">
        <f>IF(ISBLANK($C50),0,J50/($C50/1000))</f>
        <v>624.44002126908219</v>
      </c>
      <c r="L50">
        <v>3.7</v>
      </c>
      <c r="M50">
        <v>0.12</v>
      </c>
      <c r="N50">
        <f t="shared" si="2"/>
        <v>3.1642819338657202</v>
      </c>
      <c r="O50">
        <f>IF(ISBLANK($C50),0,N50/($C50/1000))</f>
        <v>376.7002302221095</v>
      </c>
      <c r="R50">
        <f t="shared" si="3"/>
        <v>0</v>
      </c>
      <c r="S50">
        <f>IF(ISBLANK($C50),0,R50/($C50/1000))</f>
        <v>0</v>
      </c>
      <c r="V50">
        <f t="shared" si="4"/>
        <v>0</v>
      </c>
      <c r="W50">
        <f>IF(ISBLANK($C50),0,V50/($C50/1000))</f>
        <v>0</v>
      </c>
      <c r="Z50">
        <f t="shared" si="5"/>
        <v>0</v>
      </c>
      <c r="AA50">
        <f>IF(ISBLANK($C50),0,Z50/($C50/1000))</f>
        <v>0</v>
      </c>
      <c r="AD50">
        <f t="shared" si="6"/>
        <v>0</v>
      </c>
      <c r="AE50">
        <f>IF(ISBLANK($C50),0,AD50/($C50/1000))</f>
        <v>0</v>
      </c>
      <c r="AF50">
        <v>2.2999999999999998</v>
      </c>
      <c r="AG50">
        <v>0.19</v>
      </c>
      <c r="AH50">
        <f t="shared" si="7"/>
        <v>1.2423069896827006</v>
      </c>
      <c r="AI50">
        <f>IF(ISBLANK($C50),0,AH50/($C50/1000))</f>
        <v>147.89368924794053</v>
      </c>
      <c r="AL50">
        <f t="shared" si="8"/>
        <v>0</v>
      </c>
      <c r="AM50">
        <f>IF(ISBLANK($C50),0,AL50/($C50/1000))</f>
        <v>0</v>
      </c>
      <c r="AN50" s="2" t="s">
        <v>117</v>
      </c>
    </row>
    <row r="51" spans="1:40" ht="13.5">
      <c r="A51" t="s">
        <v>33</v>
      </c>
      <c r="B51" t="s">
        <v>118</v>
      </c>
      <c r="C51">
        <v>7.4</v>
      </c>
      <c r="D51">
        <v>2.9</v>
      </c>
      <c r="E51">
        <v>0.08</v>
      </c>
      <c r="F51">
        <f t="shared" si="0"/>
        <v>3.7201693006259138</v>
      </c>
      <c r="G51">
        <f>IF(ISBLANK($C51),0,F51/($C51/1000))</f>
        <v>502.72558116566398</v>
      </c>
      <c r="H51">
        <v>3.2</v>
      </c>
      <c r="I51">
        <v>7.0000000000000007E-2</v>
      </c>
      <c r="J51">
        <f t="shared" si="1"/>
        <v>4.6914450293607581</v>
      </c>
      <c r="K51">
        <f>IF(ISBLANK($C51),0,J51/($C51/1000))</f>
        <v>633.97905802172409</v>
      </c>
      <c r="L51">
        <v>2.4</v>
      </c>
      <c r="M51">
        <v>0.1</v>
      </c>
      <c r="N51">
        <f t="shared" si="2"/>
        <v>2.4630086404143974</v>
      </c>
      <c r="O51">
        <f>IF(ISBLANK($C51),0,N51/($C51/1000))</f>
        <v>332.83900546140501</v>
      </c>
      <c r="R51">
        <f t="shared" si="3"/>
        <v>0</v>
      </c>
      <c r="S51">
        <f>IF(ISBLANK($C51),0,R51/($C51/1000))</f>
        <v>0</v>
      </c>
      <c r="V51">
        <f t="shared" si="4"/>
        <v>0</v>
      </c>
      <c r="W51">
        <f>IF(ISBLANK($C51),0,V51/($C51/1000))</f>
        <v>0</v>
      </c>
      <c r="Z51">
        <f t="shared" si="5"/>
        <v>0</v>
      </c>
      <c r="AA51">
        <f>IF(ISBLANK($C51),0,Z51/($C51/1000))</f>
        <v>0</v>
      </c>
      <c r="AD51">
        <f t="shared" si="6"/>
        <v>0</v>
      </c>
      <c r="AE51">
        <f>IF(ISBLANK($C51),0,AD51/($C51/1000))</f>
        <v>0</v>
      </c>
      <c r="AF51">
        <v>1.6</v>
      </c>
      <c r="AG51">
        <v>0.15</v>
      </c>
      <c r="AH51">
        <f t="shared" si="7"/>
        <v>1.0946705068508438</v>
      </c>
      <c r="AI51">
        <f>IF(ISBLANK($C51),0,AH51/($C51/1000))</f>
        <v>147.92844687173564</v>
      </c>
      <c r="AL51">
        <f t="shared" si="8"/>
        <v>0</v>
      </c>
      <c r="AM51">
        <f>IF(ISBLANK($C51),0,AL51/($C51/1000))</f>
        <v>0</v>
      </c>
      <c r="AN51" s="2" t="s">
        <v>119</v>
      </c>
    </row>
    <row r="52" spans="1:40" ht="13.5">
      <c r="A52" t="s">
        <v>33</v>
      </c>
      <c r="B52" t="s">
        <v>120</v>
      </c>
      <c r="C52">
        <v>12</v>
      </c>
      <c r="D52">
        <v>6.4</v>
      </c>
      <c r="E52">
        <v>0.11</v>
      </c>
      <c r="F52">
        <f t="shared" si="0"/>
        <v>5.9709300373682375</v>
      </c>
      <c r="G52">
        <f>IF(ISBLANK($C52),0,F52/($C52/1000))</f>
        <v>497.57750311401981</v>
      </c>
      <c r="H52">
        <v>7.5</v>
      </c>
      <c r="I52">
        <v>0.1</v>
      </c>
      <c r="J52">
        <f t="shared" si="1"/>
        <v>7.6969020012949922</v>
      </c>
      <c r="K52">
        <f>IF(ISBLANK($C52),0,J52/($C52/1000))</f>
        <v>641.40850010791598</v>
      </c>
      <c r="L52">
        <v>5.0999999999999996</v>
      </c>
      <c r="M52">
        <v>0.14000000000000001</v>
      </c>
      <c r="N52">
        <f t="shared" si="2"/>
        <v>3.7384952577718535</v>
      </c>
      <c r="O52">
        <f>IF(ISBLANK($C52),0,N52/($C52/1000))</f>
        <v>311.5412714809878</v>
      </c>
      <c r="R52">
        <f t="shared" si="3"/>
        <v>0</v>
      </c>
      <c r="S52">
        <f>IF(ISBLANK($C52),0,R52/($C52/1000))</f>
        <v>0</v>
      </c>
      <c r="V52">
        <f t="shared" si="4"/>
        <v>0</v>
      </c>
      <c r="W52">
        <f>IF(ISBLANK($C52),0,V52/($C52/1000))</f>
        <v>0</v>
      </c>
      <c r="Z52">
        <f t="shared" si="5"/>
        <v>0</v>
      </c>
      <c r="AA52">
        <f>IF(ISBLANK($C52),0,Z52/($C52/1000))</f>
        <v>0</v>
      </c>
      <c r="AD52">
        <f t="shared" si="6"/>
        <v>0</v>
      </c>
      <c r="AE52">
        <f>IF(ISBLANK($C52),0,AD52/($C52/1000))</f>
        <v>0</v>
      </c>
      <c r="AH52">
        <f t="shared" si="7"/>
        <v>0</v>
      </c>
      <c r="AI52">
        <f>IF(ISBLANK($C52),0,AH52/($C52/1000))</f>
        <v>0</v>
      </c>
      <c r="AL52">
        <f t="shared" si="8"/>
        <v>0</v>
      </c>
      <c r="AM52">
        <f>IF(ISBLANK($C52),0,AL52/($C52/1000))</f>
        <v>0</v>
      </c>
    </row>
    <row r="53" spans="1:40" ht="13.5">
      <c r="A53" t="s">
        <v>74</v>
      </c>
      <c r="B53" t="s">
        <v>121</v>
      </c>
      <c r="C53">
        <v>21</v>
      </c>
      <c r="D53">
        <v>8</v>
      </c>
      <c r="E53">
        <v>0.08</v>
      </c>
      <c r="F53">
        <f t="shared" si="0"/>
        <v>10.262536001726659</v>
      </c>
      <c r="G53">
        <f>IF(ISBLANK($C53),0,F53/($C53/1000))</f>
        <v>488.69219055841228</v>
      </c>
      <c r="J53">
        <f t="shared" si="1"/>
        <v>0</v>
      </c>
      <c r="K53">
        <f>IF(ISBLANK($C53),0,J53/($C53/1000))</f>
        <v>0</v>
      </c>
      <c r="N53">
        <f t="shared" si="2"/>
        <v>0</v>
      </c>
      <c r="O53">
        <f>IF(ISBLANK($C53),0,N53/($C53/1000))</f>
        <v>0</v>
      </c>
      <c r="R53">
        <f t="shared" si="3"/>
        <v>0</v>
      </c>
      <c r="S53">
        <f>IF(ISBLANK($C53),0,R53/($C53/1000))</f>
        <v>0</v>
      </c>
      <c r="V53">
        <f t="shared" si="4"/>
        <v>0</v>
      </c>
      <c r="W53">
        <f>IF(ISBLANK($C53),0,V53/($C53/1000))</f>
        <v>0</v>
      </c>
      <c r="Z53">
        <f t="shared" si="5"/>
        <v>0</v>
      </c>
      <c r="AA53">
        <f>IF(ISBLANK($C53),0,Z53/($C53/1000))</f>
        <v>0</v>
      </c>
      <c r="AD53">
        <f t="shared" si="6"/>
        <v>0</v>
      </c>
      <c r="AE53">
        <f>IF(ISBLANK($C53),0,AD53/($C53/1000))</f>
        <v>0</v>
      </c>
      <c r="AH53">
        <f t="shared" si="7"/>
        <v>0</v>
      </c>
      <c r="AI53">
        <f>IF(ISBLANK($C53),0,AH53/($C53/1000))</f>
        <v>0</v>
      </c>
      <c r="AL53">
        <f t="shared" si="8"/>
        <v>0</v>
      </c>
      <c r="AM53">
        <f>IF(ISBLANK($C53),0,AL53/($C53/1000))</f>
        <v>0</v>
      </c>
    </row>
    <row r="54" spans="1:40" ht="13.5">
      <c r="A54" t="s">
        <v>22</v>
      </c>
      <c r="B54" t="s">
        <v>122</v>
      </c>
      <c r="C54">
        <v>21.4</v>
      </c>
      <c r="D54">
        <v>6.25</v>
      </c>
      <c r="E54">
        <v>6.2E-2</v>
      </c>
      <c r="F54">
        <f t="shared" si="0"/>
        <v>10.345298388837358</v>
      </c>
      <c r="G54">
        <f>IF(ISBLANK($C54),0,F54/($C54/1000))</f>
        <v>483.42515835688596</v>
      </c>
      <c r="J54">
        <f t="shared" si="1"/>
        <v>0</v>
      </c>
      <c r="K54">
        <f>IF(ISBLANK($C54),0,J54/($C54/1000))</f>
        <v>0</v>
      </c>
      <c r="L54">
        <v>6.14</v>
      </c>
      <c r="M54">
        <v>6.6000000000000003E-2</v>
      </c>
      <c r="N54">
        <f t="shared" si="2"/>
        <v>9.5472683410002546</v>
      </c>
      <c r="O54">
        <f>IF(ISBLANK($C54),0,N54/($C54/1000))</f>
        <v>446.13403462618015</v>
      </c>
      <c r="P54">
        <v>5.83</v>
      </c>
      <c r="Q54">
        <v>7.1999999999999995E-2</v>
      </c>
      <c r="R54">
        <f t="shared" si="3"/>
        <v>8.3098034569536701</v>
      </c>
      <c r="S54">
        <f>IF(ISBLANK($C54),0,R54/($C54/1000))</f>
        <v>388.30857275484442</v>
      </c>
      <c r="V54">
        <f t="shared" si="4"/>
        <v>0</v>
      </c>
      <c r="W54">
        <f>IF(ISBLANK($C54),0,V54/($C54/1000))</f>
        <v>0</v>
      </c>
      <c r="Z54">
        <f t="shared" si="5"/>
        <v>0</v>
      </c>
      <c r="AA54">
        <f>IF(ISBLANK($C54),0,Z54/($C54/1000))</f>
        <v>0</v>
      </c>
      <c r="AD54">
        <f t="shared" si="6"/>
        <v>0</v>
      </c>
      <c r="AE54">
        <f>IF(ISBLANK($C54),0,AD54/($C54/1000))</f>
        <v>0</v>
      </c>
      <c r="AH54">
        <f t="shared" si="7"/>
        <v>0</v>
      </c>
      <c r="AI54">
        <f>IF(ISBLANK($C54),0,AH54/($C54/1000))</f>
        <v>0</v>
      </c>
      <c r="AL54">
        <f t="shared" si="8"/>
        <v>0</v>
      </c>
      <c r="AM54">
        <f>IF(ISBLANK($C54),0,AL54/($C54/1000))</f>
        <v>0</v>
      </c>
      <c r="AN54" s="2" t="s">
        <v>123</v>
      </c>
    </row>
    <row r="55" spans="1:40" ht="13.5">
      <c r="A55" t="s">
        <v>22</v>
      </c>
      <c r="B55" t="s">
        <v>124</v>
      </c>
      <c r="C55">
        <v>16</v>
      </c>
      <c r="D55">
        <v>5.2</v>
      </c>
      <c r="E55">
        <v>6.9000000000000006E-2</v>
      </c>
      <c r="F55">
        <f t="shared" si="0"/>
        <v>7.7340851027505249</v>
      </c>
      <c r="G55">
        <f>IF(ISBLANK($C55),0,F55/($C55/1000))</f>
        <v>483.38031892190781</v>
      </c>
      <c r="J55">
        <f t="shared" si="1"/>
        <v>0</v>
      </c>
      <c r="K55">
        <f>IF(ISBLANK($C55),0,J55/($C55/1000))</f>
        <v>0</v>
      </c>
      <c r="L55">
        <v>4.2</v>
      </c>
      <c r="M55">
        <v>8.5000000000000006E-2</v>
      </c>
      <c r="N55">
        <f t="shared" si="2"/>
        <v>5.070900142029644</v>
      </c>
      <c r="O55">
        <f>IF(ISBLANK($C55),0,N55/($C55/1000))</f>
        <v>316.93125887685272</v>
      </c>
      <c r="P55">
        <v>3.5</v>
      </c>
      <c r="Q55">
        <v>9.8000000000000004E-2</v>
      </c>
      <c r="R55">
        <f t="shared" si="3"/>
        <v>3.6651914291880923</v>
      </c>
      <c r="S55">
        <f>IF(ISBLANK($C55),0,R55/($C55/1000))</f>
        <v>229.07446432425576</v>
      </c>
      <c r="V55">
        <f t="shared" si="4"/>
        <v>0</v>
      </c>
      <c r="W55">
        <f>IF(ISBLANK($C55),0,V55/($C55/1000))</f>
        <v>0</v>
      </c>
      <c r="Z55">
        <f t="shared" si="5"/>
        <v>0</v>
      </c>
      <c r="AA55">
        <f>IF(ISBLANK($C55),0,Z55/($C55/1000))</f>
        <v>0</v>
      </c>
      <c r="AD55">
        <f t="shared" si="6"/>
        <v>0</v>
      </c>
      <c r="AE55">
        <f>IF(ISBLANK($C55),0,AD55/($C55/1000))</f>
        <v>0</v>
      </c>
      <c r="AH55">
        <f t="shared" si="7"/>
        <v>0</v>
      </c>
      <c r="AI55">
        <f>IF(ISBLANK($C55),0,AH55/($C55/1000))</f>
        <v>0</v>
      </c>
      <c r="AL55">
        <f t="shared" si="8"/>
        <v>0</v>
      </c>
      <c r="AM55">
        <f>IF(ISBLANK($C55),0,AL55/($C55/1000))</f>
        <v>0</v>
      </c>
      <c r="AN55" s="2" t="s">
        <v>125</v>
      </c>
    </row>
    <row r="56" spans="1:40" ht="13.5">
      <c r="A56" t="s">
        <v>126</v>
      </c>
      <c r="B56" t="s">
        <v>127</v>
      </c>
      <c r="C56">
        <v>9</v>
      </c>
      <c r="D56">
        <v>4.8</v>
      </c>
      <c r="E56">
        <f>1/526*60</f>
        <v>0.11406844106463879</v>
      </c>
      <c r="F56">
        <f t="shared" si="0"/>
        <v>4.3184751495265772</v>
      </c>
      <c r="G56">
        <f>IF(ISBLANK($C56),0,F56/($C56/1000))</f>
        <v>479.8305721696197</v>
      </c>
      <c r="J56">
        <f t="shared" si="1"/>
        <v>0</v>
      </c>
      <c r="K56">
        <f>IF(ISBLANK($C56),0,J56/($C56/1000))</f>
        <v>0</v>
      </c>
      <c r="N56">
        <f t="shared" si="2"/>
        <v>0</v>
      </c>
      <c r="O56">
        <f>IF(ISBLANK($C56),0,N56/($C56/1000))</f>
        <v>0</v>
      </c>
      <c r="R56">
        <f t="shared" si="3"/>
        <v>0</v>
      </c>
      <c r="S56">
        <f>IF(ISBLANK($C56),0,R56/($C56/1000))</f>
        <v>0</v>
      </c>
      <c r="V56">
        <f t="shared" si="4"/>
        <v>0</v>
      </c>
      <c r="W56">
        <f>IF(ISBLANK($C56),0,V56/($C56/1000))</f>
        <v>0</v>
      </c>
      <c r="Z56">
        <f t="shared" si="5"/>
        <v>0</v>
      </c>
      <c r="AA56">
        <f>IF(ISBLANK($C56),0,Z56/($C56/1000))</f>
        <v>0</v>
      </c>
      <c r="AD56">
        <f t="shared" si="6"/>
        <v>0</v>
      </c>
      <c r="AE56">
        <f>IF(ISBLANK($C56),0,AD56/($C56/1000))</f>
        <v>0</v>
      </c>
      <c r="AH56">
        <f t="shared" si="7"/>
        <v>0</v>
      </c>
      <c r="AI56">
        <f>IF(ISBLANK($C56),0,AH56/($C56/1000))</f>
        <v>0</v>
      </c>
      <c r="AL56">
        <f t="shared" si="8"/>
        <v>0</v>
      </c>
      <c r="AM56">
        <f>IF(ISBLANK($C56),0,AL56/($C56/1000))</f>
        <v>0</v>
      </c>
    </row>
    <row r="57" spans="1:40" ht="13.5">
      <c r="A57" t="s">
        <v>126</v>
      </c>
      <c r="B57" t="s">
        <v>128</v>
      </c>
      <c r="C57">
        <v>20</v>
      </c>
      <c r="D57">
        <v>8.5</v>
      </c>
      <c r="E57">
        <f>1/660*60</f>
        <v>9.0909090909090912E-2</v>
      </c>
      <c r="F57">
        <f t="shared" si="0"/>
        <v>9.5954711616144266</v>
      </c>
      <c r="G57">
        <f>F57/($C57/1000)</f>
        <v>479.77355808072133</v>
      </c>
      <c r="J57">
        <f t="shared" si="1"/>
        <v>0</v>
      </c>
      <c r="K57">
        <f>J57/($C57/1000)</f>
        <v>0</v>
      </c>
      <c r="N57">
        <f t="shared" si="2"/>
        <v>0</v>
      </c>
      <c r="O57">
        <f>N57/($C57/1000)</f>
        <v>0</v>
      </c>
      <c r="R57">
        <f t="shared" si="3"/>
        <v>0</v>
      </c>
      <c r="S57">
        <f>R57/($C57/1000)</f>
        <v>0</v>
      </c>
      <c r="V57">
        <f t="shared" si="4"/>
        <v>0</v>
      </c>
      <c r="W57">
        <f>V57/($C57/1000)</f>
        <v>0</v>
      </c>
      <c r="Z57">
        <f t="shared" si="5"/>
        <v>0</v>
      </c>
      <c r="AA57">
        <f>Z57/($C57/1000)</f>
        <v>0</v>
      </c>
      <c r="AD57">
        <f t="shared" si="6"/>
        <v>0</v>
      </c>
      <c r="AE57">
        <f>AD57/($C57/1000)</f>
        <v>0</v>
      </c>
      <c r="AH57">
        <f t="shared" si="7"/>
        <v>0</v>
      </c>
      <c r="AI57">
        <f>AH57/($C57/1000)</f>
        <v>0</v>
      </c>
      <c r="AL57">
        <f t="shared" si="8"/>
        <v>0</v>
      </c>
      <c r="AM57">
        <f>AL57/($C57/1000)</f>
        <v>0</v>
      </c>
    </row>
    <row r="58" spans="1:40" ht="13.5">
      <c r="A58" t="s">
        <v>43</v>
      </c>
      <c r="B58" t="s">
        <v>129</v>
      </c>
      <c r="C58">
        <v>9</v>
      </c>
      <c r="D58">
        <v>4.2</v>
      </c>
      <c r="E58">
        <v>0.1</v>
      </c>
      <c r="F58">
        <f t="shared" si="0"/>
        <v>4.3102651207251963</v>
      </c>
      <c r="G58">
        <f>IF(ISBLANK($C58),0,F58/($C58/1000))</f>
        <v>478.91834674724407</v>
      </c>
      <c r="J58">
        <f t="shared" si="1"/>
        <v>0</v>
      </c>
      <c r="K58">
        <f>IF(ISBLANK($C58),0,J58/($C58/1000))</f>
        <v>0</v>
      </c>
      <c r="N58">
        <f t="shared" si="2"/>
        <v>0</v>
      </c>
      <c r="O58">
        <f>IF(ISBLANK($C58),0,N58/($C58/1000))</f>
        <v>0</v>
      </c>
      <c r="R58">
        <f t="shared" si="3"/>
        <v>0</v>
      </c>
      <c r="S58">
        <f>IF(ISBLANK($C58),0,R58/($C58/1000))</f>
        <v>0</v>
      </c>
      <c r="V58">
        <f t="shared" si="4"/>
        <v>0</v>
      </c>
      <c r="W58">
        <f>IF(ISBLANK($C58),0,V58/($C58/1000))</f>
        <v>0</v>
      </c>
      <c r="Z58">
        <f t="shared" si="5"/>
        <v>0</v>
      </c>
      <c r="AA58">
        <f>IF(ISBLANK($C58),0,Z58/($C58/1000))</f>
        <v>0</v>
      </c>
      <c r="AD58">
        <f t="shared" si="6"/>
        <v>0</v>
      </c>
      <c r="AE58">
        <f>IF(ISBLANK($C58),0,AD58/($C58/1000))</f>
        <v>0</v>
      </c>
      <c r="AH58">
        <f t="shared" si="7"/>
        <v>0</v>
      </c>
      <c r="AI58">
        <f>IF(ISBLANK($C58),0,AH58/($C58/1000))</f>
        <v>0</v>
      </c>
      <c r="AL58">
        <f t="shared" si="8"/>
        <v>0</v>
      </c>
      <c r="AM58">
        <f>IF(ISBLANK($C58),0,AL58/($C58/1000))</f>
        <v>0</v>
      </c>
    </row>
    <row r="59" spans="1:40" ht="13.5">
      <c r="A59" t="s">
        <v>33</v>
      </c>
      <c r="B59" t="s">
        <v>130</v>
      </c>
      <c r="C59">
        <v>15.2</v>
      </c>
      <c r="D59">
        <v>5.4</v>
      </c>
      <c r="E59">
        <v>0.08</v>
      </c>
      <c r="F59">
        <f t="shared" si="0"/>
        <v>6.9272118011654955</v>
      </c>
      <c r="G59">
        <f>IF(ISBLANK($C59),0,F59/($C59/1000))</f>
        <v>455.73761849772995</v>
      </c>
      <c r="H59">
        <v>6.2</v>
      </c>
      <c r="I59">
        <v>7.0000000000000007E-2</v>
      </c>
      <c r="J59">
        <f t="shared" si="1"/>
        <v>9.0896747443864676</v>
      </c>
      <c r="K59">
        <f>IF(ISBLANK($C59),0,J59/($C59/1000))</f>
        <v>598.00491739384654</v>
      </c>
      <c r="L59">
        <v>4.5</v>
      </c>
      <c r="M59">
        <v>0.1</v>
      </c>
      <c r="N59">
        <f t="shared" si="2"/>
        <v>4.6181412007769955</v>
      </c>
      <c r="O59">
        <f>IF(ISBLANK($C59),0,N59/($C59/1000))</f>
        <v>303.82507899848656</v>
      </c>
      <c r="R59">
        <f t="shared" si="3"/>
        <v>0</v>
      </c>
      <c r="S59">
        <f>IF(ISBLANK($C59),0,R59/($C59/1000))</f>
        <v>0</v>
      </c>
      <c r="V59">
        <f t="shared" si="4"/>
        <v>0</v>
      </c>
      <c r="W59">
        <f>IF(ISBLANK($C59),0,V59/($C59/1000))</f>
        <v>0</v>
      </c>
      <c r="Z59">
        <f t="shared" si="5"/>
        <v>0</v>
      </c>
      <c r="AA59">
        <f>IF(ISBLANK($C59),0,Z59/($C59/1000))</f>
        <v>0</v>
      </c>
      <c r="AD59">
        <f t="shared" si="6"/>
        <v>0</v>
      </c>
      <c r="AE59">
        <f>IF(ISBLANK($C59),0,AD59/($C59/1000))</f>
        <v>0</v>
      </c>
      <c r="AH59">
        <f t="shared" si="7"/>
        <v>0</v>
      </c>
      <c r="AI59">
        <f>IF(ISBLANK($C59),0,AH59/($C59/1000))</f>
        <v>0</v>
      </c>
      <c r="AL59">
        <f t="shared" si="8"/>
        <v>0</v>
      </c>
      <c r="AM59">
        <f>IF(ISBLANK($C59),0,AL59/($C59/1000))</f>
        <v>0</v>
      </c>
      <c r="AN59" s="2" t="s">
        <v>131</v>
      </c>
    </row>
    <row r="60" spans="1:40" ht="13.5">
      <c r="A60" t="s">
        <v>22</v>
      </c>
      <c r="B60" t="s">
        <v>132</v>
      </c>
      <c r="C60">
        <v>16.8</v>
      </c>
      <c r="D60">
        <v>3.7</v>
      </c>
      <c r="E60">
        <v>5.1999999999999998E-2</v>
      </c>
      <c r="F60">
        <f t="shared" si="0"/>
        <v>7.3021890781516623</v>
      </c>
      <c r="G60">
        <f>IF(ISBLANK($C60),0,F60/($C60/1000))</f>
        <v>434.65411179474177</v>
      </c>
      <c r="J60">
        <f t="shared" si="1"/>
        <v>0</v>
      </c>
      <c r="K60">
        <f>IF(ISBLANK($C60),0,J60/($C60/1000))</f>
        <v>0</v>
      </c>
      <c r="L60">
        <v>3.1</v>
      </c>
      <c r="M60">
        <v>0.06</v>
      </c>
      <c r="N60">
        <f t="shared" si="2"/>
        <v>5.3023102675587728</v>
      </c>
      <c r="O60">
        <f>IF(ISBLANK($C60),0,N60/($C60/1000))</f>
        <v>315.61370640230786</v>
      </c>
      <c r="P60">
        <v>2.7</v>
      </c>
      <c r="Q60">
        <v>6.8000000000000005E-2</v>
      </c>
      <c r="R60">
        <f t="shared" si="3"/>
        <v>4.0748304712738204</v>
      </c>
      <c r="S60">
        <f>IF(ISBLANK($C60),0,R60/($C60/1000))</f>
        <v>242.54943281391783</v>
      </c>
      <c r="V60">
        <f t="shared" si="4"/>
        <v>0</v>
      </c>
      <c r="W60">
        <f>IF(ISBLANK($C60),0,V60/($C60/1000))</f>
        <v>0</v>
      </c>
      <c r="Z60">
        <f t="shared" si="5"/>
        <v>0</v>
      </c>
      <c r="AA60">
        <f>IF(ISBLANK($C60),0,Z60/($C60/1000))</f>
        <v>0</v>
      </c>
      <c r="AD60">
        <f t="shared" si="6"/>
        <v>0</v>
      </c>
      <c r="AE60">
        <f>IF(ISBLANK($C60),0,AD60/($C60/1000))</f>
        <v>0</v>
      </c>
      <c r="AH60">
        <f t="shared" si="7"/>
        <v>0</v>
      </c>
      <c r="AI60">
        <f>IF(ISBLANK($C60),0,AH60/($C60/1000))</f>
        <v>0</v>
      </c>
      <c r="AL60">
        <f t="shared" si="8"/>
        <v>0</v>
      </c>
      <c r="AM60">
        <f>IF(ISBLANK($C60),0,AL60/($C60/1000))</f>
        <v>0</v>
      </c>
      <c r="AN60" s="2" t="s">
        <v>133</v>
      </c>
    </row>
    <row r="61" spans="1:40" ht="13.5">
      <c r="A61" t="s">
        <v>22</v>
      </c>
      <c r="B61" t="s">
        <v>134</v>
      </c>
      <c r="C61">
        <v>16.8</v>
      </c>
      <c r="D61">
        <v>5</v>
      </c>
      <c r="E61">
        <v>7.0999999999999994E-2</v>
      </c>
      <c r="F61">
        <f t="shared" si="0"/>
        <v>7.2271380293849727</v>
      </c>
      <c r="G61">
        <f>IF(ISBLANK($C61),0,F61/($C61/1000))</f>
        <v>430.18678746339117</v>
      </c>
      <c r="J61">
        <f t="shared" si="1"/>
        <v>0</v>
      </c>
      <c r="K61">
        <f>IF(ISBLANK($C61),0,J61/($C61/1000))</f>
        <v>0</v>
      </c>
      <c r="L61">
        <v>4.2</v>
      </c>
      <c r="M61">
        <v>8.5999999999999993E-2</v>
      </c>
      <c r="N61">
        <f t="shared" si="2"/>
        <v>5.0119361868897636</v>
      </c>
      <c r="O61">
        <f>IF(ISBLANK($C61),0,N61/($C61/1000))</f>
        <v>298.32953493391443</v>
      </c>
      <c r="P61">
        <v>3.5</v>
      </c>
      <c r="Q61">
        <v>0.105</v>
      </c>
      <c r="R61">
        <f t="shared" si="3"/>
        <v>3.4208453339088871</v>
      </c>
      <c r="S61">
        <f>IF(ISBLANK($C61),0,R61/($C61/1000))</f>
        <v>203.62174606600516</v>
      </c>
      <c r="V61">
        <f t="shared" si="4"/>
        <v>0</v>
      </c>
      <c r="W61">
        <f>IF(ISBLANK($C61),0,V61/($C61/1000))</f>
        <v>0</v>
      </c>
      <c r="Z61">
        <f t="shared" si="5"/>
        <v>0</v>
      </c>
      <c r="AA61">
        <f>IF(ISBLANK($C61),0,Z61/($C61/1000))</f>
        <v>0</v>
      </c>
      <c r="AD61">
        <f t="shared" si="6"/>
        <v>0</v>
      </c>
      <c r="AE61">
        <f>IF(ISBLANK($C61),0,AD61/($C61/1000))</f>
        <v>0</v>
      </c>
      <c r="AH61">
        <f t="shared" si="7"/>
        <v>0</v>
      </c>
      <c r="AI61">
        <f>IF(ISBLANK($C61),0,AH61/($C61/1000))</f>
        <v>0</v>
      </c>
      <c r="AL61">
        <f t="shared" si="8"/>
        <v>0</v>
      </c>
      <c r="AM61">
        <f>IF(ISBLANK($C61),0,AL61/($C61/1000))</f>
        <v>0</v>
      </c>
      <c r="AN61" s="2" t="s">
        <v>135</v>
      </c>
    </row>
    <row r="62" spans="1:40" ht="13.5">
      <c r="A62" t="s">
        <v>33</v>
      </c>
      <c r="B62" t="s">
        <v>136</v>
      </c>
      <c r="C62">
        <v>4.4000000000000004</v>
      </c>
      <c r="D62">
        <v>1.1000000000000001</v>
      </c>
      <c r="E62">
        <v>0.06</v>
      </c>
      <c r="F62">
        <f t="shared" si="0"/>
        <v>1.8814649336498876</v>
      </c>
      <c r="G62">
        <f>IF(ISBLANK($C62),0,F62/($C62/1000))</f>
        <v>427.60566673861081</v>
      </c>
      <c r="J62">
        <f t="shared" si="1"/>
        <v>0</v>
      </c>
      <c r="K62">
        <f>IF(ISBLANK($C62),0,J62/($C62/1000))</f>
        <v>0</v>
      </c>
      <c r="L62">
        <v>0.9</v>
      </c>
      <c r="M62">
        <v>0.08</v>
      </c>
      <c r="N62">
        <f t="shared" si="2"/>
        <v>1.1545353001942491</v>
      </c>
      <c r="O62">
        <f>IF(ISBLANK($C62),0,N62/($C62/1000))</f>
        <v>262.39438640778388</v>
      </c>
      <c r="R62">
        <f t="shared" si="3"/>
        <v>0</v>
      </c>
      <c r="S62">
        <f>IF(ISBLANK($C62),0,R62/($C62/1000))</f>
        <v>0</v>
      </c>
      <c r="V62">
        <f t="shared" si="4"/>
        <v>0</v>
      </c>
      <c r="W62">
        <f>IF(ISBLANK($C62),0,V62/($C62/1000))</f>
        <v>0</v>
      </c>
      <c r="Z62">
        <f t="shared" si="5"/>
        <v>0</v>
      </c>
      <c r="AA62">
        <f>IF(ISBLANK($C62),0,Z62/($C62/1000))</f>
        <v>0</v>
      </c>
      <c r="AD62">
        <f t="shared" si="6"/>
        <v>0</v>
      </c>
      <c r="AE62">
        <f>IF(ISBLANK($C62),0,AD62/($C62/1000))</f>
        <v>0</v>
      </c>
      <c r="AH62">
        <f t="shared" si="7"/>
        <v>0</v>
      </c>
      <c r="AI62">
        <f>IF(ISBLANK($C62),0,AH62/($C62/1000))</f>
        <v>0</v>
      </c>
      <c r="AL62">
        <f t="shared" si="8"/>
        <v>0</v>
      </c>
      <c r="AM62">
        <f>IF(ISBLANK($C62),0,AL62/($C62/1000))</f>
        <v>0</v>
      </c>
      <c r="AN62" s="2" t="s">
        <v>137</v>
      </c>
    </row>
    <row r="63" spans="1:40" ht="13.5">
      <c r="A63" t="s">
        <v>138</v>
      </c>
      <c r="B63" t="s">
        <v>139</v>
      </c>
      <c r="C63">
        <v>12</v>
      </c>
      <c r="D63">
        <v>5</v>
      </c>
      <c r="E63">
        <v>0.1</v>
      </c>
      <c r="F63">
        <f t="shared" si="0"/>
        <v>5.1312680008633285</v>
      </c>
      <c r="G63">
        <f>IF(ISBLANK($C63),0,F63/($C63/1000))</f>
        <v>427.60566673861069</v>
      </c>
      <c r="J63">
        <f t="shared" si="1"/>
        <v>0</v>
      </c>
      <c r="K63">
        <f>IF(ISBLANK($C63),0,J63/($C63/1000))</f>
        <v>0</v>
      </c>
      <c r="L63">
        <v>4</v>
      </c>
      <c r="M63">
        <v>0.12</v>
      </c>
      <c r="N63">
        <f t="shared" si="2"/>
        <v>3.4208453339088862</v>
      </c>
      <c r="O63">
        <f>IF(ISBLANK($C63),0,N63/($C63/1000))</f>
        <v>285.0704444924072</v>
      </c>
      <c r="P63">
        <v>3.5</v>
      </c>
      <c r="Q63">
        <v>0.14000000000000001</v>
      </c>
      <c r="R63">
        <f t="shared" si="3"/>
        <v>2.5656340004316647</v>
      </c>
      <c r="S63">
        <f>IF(ISBLANK($C63),0,R63/($C63/1000))</f>
        <v>213.80283336930538</v>
      </c>
      <c r="V63">
        <f t="shared" si="4"/>
        <v>0</v>
      </c>
      <c r="W63">
        <f>IF(ISBLANK($C63),0,V63/($C63/1000))</f>
        <v>0</v>
      </c>
      <c r="Z63">
        <f t="shared" si="5"/>
        <v>0</v>
      </c>
      <c r="AA63">
        <f>IF(ISBLANK($C63),0,Z63/($C63/1000))</f>
        <v>0</v>
      </c>
      <c r="AD63">
        <f t="shared" si="6"/>
        <v>0</v>
      </c>
      <c r="AE63">
        <f>IF(ISBLANK($C63),0,AD63/($C63/1000))</f>
        <v>0</v>
      </c>
      <c r="AH63">
        <f t="shared" si="7"/>
        <v>0</v>
      </c>
      <c r="AI63">
        <f>IF(ISBLANK($C63),0,AH63/($C63/1000))</f>
        <v>0</v>
      </c>
      <c r="AL63">
        <f t="shared" si="8"/>
        <v>0</v>
      </c>
      <c r="AM63">
        <f>IF(ISBLANK($C63),0,AL63/($C63/1000))</f>
        <v>0</v>
      </c>
    </row>
    <row r="64" spans="1:40" ht="13.5">
      <c r="A64" t="s">
        <v>33</v>
      </c>
      <c r="B64" t="s">
        <v>140</v>
      </c>
      <c r="C64">
        <v>22.5</v>
      </c>
      <c r="D64">
        <v>9.3000000000000007</v>
      </c>
      <c r="E64">
        <v>0.1</v>
      </c>
      <c r="F64">
        <f t="shared" si="0"/>
        <v>9.5441584816057929</v>
      </c>
      <c r="G64">
        <f>IF(ISBLANK($C64),0,F64/($C64/1000))</f>
        <v>424.18482140470195</v>
      </c>
      <c r="H64">
        <v>10.6</v>
      </c>
      <c r="I64">
        <v>0.09</v>
      </c>
      <c r="J64">
        <f t="shared" si="1"/>
        <v>12.086986846478062</v>
      </c>
      <c r="K64">
        <f>IF(ISBLANK($C64),0,J64/($C64/1000))</f>
        <v>537.19941539902504</v>
      </c>
      <c r="L64">
        <v>8.1</v>
      </c>
      <c r="M64">
        <v>0.13</v>
      </c>
      <c r="N64">
        <f t="shared" si="2"/>
        <v>6.3943493549219941</v>
      </c>
      <c r="O64">
        <f>IF(ISBLANK($C64),0,N64/($C64/1000))</f>
        <v>284.19330466319974</v>
      </c>
      <c r="R64">
        <f t="shared" si="3"/>
        <v>0</v>
      </c>
      <c r="S64">
        <f>IF(ISBLANK($C64),0,R64/($C64/1000))</f>
        <v>0</v>
      </c>
      <c r="V64">
        <f t="shared" si="4"/>
        <v>0</v>
      </c>
      <c r="W64">
        <f>IF(ISBLANK($C64),0,V64/($C64/1000))</f>
        <v>0</v>
      </c>
      <c r="Z64">
        <f t="shared" si="5"/>
        <v>0</v>
      </c>
      <c r="AA64">
        <f>IF(ISBLANK($C64),0,Z64/($C64/1000))</f>
        <v>0</v>
      </c>
      <c r="AD64">
        <f t="shared" si="6"/>
        <v>0</v>
      </c>
      <c r="AE64">
        <f>IF(ISBLANK($C64),0,AD64/($C64/1000))</f>
        <v>0</v>
      </c>
      <c r="AH64">
        <f t="shared" si="7"/>
        <v>0</v>
      </c>
      <c r="AI64">
        <f>IF(ISBLANK($C64),0,AH64/($C64/1000))</f>
        <v>0</v>
      </c>
      <c r="AL64">
        <f t="shared" si="8"/>
        <v>0</v>
      </c>
      <c r="AM64">
        <f>IF(ISBLANK($C64),0,AL64/($C64/1000))</f>
        <v>0</v>
      </c>
    </row>
    <row r="65" spans="1:42" ht="13.5">
      <c r="A65" t="s">
        <v>22</v>
      </c>
      <c r="B65" t="s">
        <v>141</v>
      </c>
      <c r="C65">
        <v>13.4</v>
      </c>
      <c r="D65">
        <v>3.18</v>
      </c>
      <c r="E65">
        <v>5.8000000000000003E-2</v>
      </c>
      <c r="F65">
        <f t="shared" si="0"/>
        <v>5.6267007733604775</v>
      </c>
      <c r="G65">
        <f>IF(ISBLANK($C65),0,F65/($C65/1000))</f>
        <v>419.90304278809532</v>
      </c>
      <c r="H65">
        <v>3.66</v>
      </c>
      <c r="I65">
        <v>4.5999999999999999E-2</v>
      </c>
      <c r="J65">
        <f t="shared" si="1"/>
        <v>8.1654090796346885</v>
      </c>
      <c r="K65">
        <f>IF(ISBLANK($C65),0,J65/($C65/1000))</f>
        <v>609.35888653990207</v>
      </c>
      <c r="L65">
        <v>2.82</v>
      </c>
      <c r="M65">
        <v>7.0999999999999994E-2</v>
      </c>
      <c r="N65">
        <f t="shared" si="2"/>
        <v>4.0761058485731239</v>
      </c>
      <c r="O65">
        <f>IF(ISBLANK($C65),0,N65/($C65/1000))</f>
        <v>304.18700362485998</v>
      </c>
      <c r="R65">
        <f t="shared" si="3"/>
        <v>0</v>
      </c>
      <c r="S65">
        <f>IF(ISBLANK($C65),0,R65/($C65/1000))</f>
        <v>0</v>
      </c>
      <c r="V65">
        <f t="shared" si="4"/>
        <v>0</v>
      </c>
      <c r="W65">
        <f>IF(ISBLANK($C65),0,V65/($C65/1000))</f>
        <v>0</v>
      </c>
      <c r="Z65">
        <f t="shared" si="5"/>
        <v>0</v>
      </c>
      <c r="AA65">
        <f>IF(ISBLANK($C65),0,Z65/($C65/1000))</f>
        <v>0</v>
      </c>
      <c r="AD65">
        <f t="shared" si="6"/>
        <v>0</v>
      </c>
      <c r="AE65">
        <f>IF(ISBLANK($C65),0,AD65/($C65/1000))</f>
        <v>0</v>
      </c>
      <c r="AH65">
        <f t="shared" si="7"/>
        <v>0</v>
      </c>
      <c r="AI65">
        <f>IF(ISBLANK($C65),0,AH65/($C65/1000))</f>
        <v>0</v>
      </c>
      <c r="AL65">
        <f t="shared" si="8"/>
        <v>0</v>
      </c>
      <c r="AM65">
        <f>IF(ISBLANK($C65),0,AL65/($C65/1000))</f>
        <v>0</v>
      </c>
      <c r="AN65" s="2" t="s">
        <v>142</v>
      </c>
    </row>
    <row r="66" spans="1:42" ht="13.5">
      <c r="A66" t="s">
        <v>22</v>
      </c>
      <c r="B66" t="s">
        <v>143</v>
      </c>
      <c r="C66">
        <v>18.79</v>
      </c>
      <c r="D66">
        <v>3.7</v>
      </c>
      <c r="E66">
        <v>4.9000000000000002E-2</v>
      </c>
      <c r="F66">
        <f t="shared" si="0"/>
        <v>7.7492618788548233</v>
      </c>
      <c r="G66">
        <f>IF(ISBLANK($C66),0,F66/($C66/1000))</f>
        <v>412.41415001888367</v>
      </c>
      <c r="J66">
        <f t="shared" si="1"/>
        <v>0</v>
      </c>
      <c r="K66">
        <f>IF(ISBLANK($C66),0,J66/($C66/1000))</f>
        <v>0</v>
      </c>
      <c r="L66">
        <v>3.1</v>
      </c>
      <c r="M66">
        <v>5.8999999999999997E-2</v>
      </c>
      <c r="N66">
        <f t="shared" si="2"/>
        <v>5.3921799331106168</v>
      </c>
      <c r="O66">
        <f>IF(ISBLANK($C66),0,N66/($C66/1000))</f>
        <v>286.97072555138999</v>
      </c>
      <c r="P66">
        <v>2.7</v>
      </c>
      <c r="Q66">
        <v>6.8000000000000005E-2</v>
      </c>
      <c r="R66">
        <f t="shared" si="3"/>
        <v>4.0748304712738204</v>
      </c>
      <c r="S66">
        <f>IF(ISBLANK($C66),0,R66/($C66/1000))</f>
        <v>216.86165360690904</v>
      </c>
      <c r="V66">
        <f t="shared" si="4"/>
        <v>0</v>
      </c>
      <c r="W66">
        <f>IF(ISBLANK($C66),0,V66/($C66/1000))</f>
        <v>0</v>
      </c>
      <c r="Z66">
        <f t="shared" si="5"/>
        <v>0</v>
      </c>
      <c r="AA66">
        <f>IF(ISBLANK($C66),0,Z66/($C66/1000))</f>
        <v>0</v>
      </c>
      <c r="AD66">
        <f t="shared" si="6"/>
        <v>0</v>
      </c>
      <c r="AE66">
        <f>IF(ISBLANK($C66),0,AD66/($C66/1000))</f>
        <v>0</v>
      </c>
      <c r="AH66">
        <f t="shared" si="7"/>
        <v>0</v>
      </c>
      <c r="AI66">
        <f>IF(ISBLANK($C66),0,AH66/($C66/1000))</f>
        <v>0</v>
      </c>
      <c r="AL66">
        <f t="shared" si="8"/>
        <v>0</v>
      </c>
      <c r="AM66">
        <f>IF(ISBLANK($C66),0,AL66/($C66/1000))</f>
        <v>0</v>
      </c>
      <c r="AN66" s="2" t="s">
        <v>144</v>
      </c>
    </row>
    <row r="67" spans="1:42" ht="13.5">
      <c r="A67" t="s">
        <v>22</v>
      </c>
      <c r="B67" t="s">
        <v>145</v>
      </c>
      <c r="C67">
        <v>18.79</v>
      </c>
      <c r="D67">
        <v>5.2</v>
      </c>
      <c r="E67">
        <v>6.9000000000000006E-2</v>
      </c>
      <c r="F67">
        <f t="shared" si="0"/>
        <v>7.7340851027505249</v>
      </c>
      <c r="G67">
        <f>IF(ISBLANK($C67),0,F67/($C67/1000))</f>
        <v>411.60644506389173</v>
      </c>
      <c r="J67">
        <f t="shared" si="1"/>
        <v>0</v>
      </c>
      <c r="K67">
        <f>IF(ISBLANK($C67),0,J67/($C67/1000))</f>
        <v>0</v>
      </c>
      <c r="L67">
        <v>4.2</v>
      </c>
      <c r="M67">
        <v>8.5000000000000006E-2</v>
      </c>
      <c r="N67">
        <f t="shared" si="2"/>
        <v>5.070900142029644</v>
      </c>
      <c r="O67">
        <f>IF(ISBLANK($C67),0,N67/($C67/1000))</f>
        <v>269.87228004415351</v>
      </c>
      <c r="P67">
        <v>3.5</v>
      </c>
      <c r="Q67">
        <v>9.8000000000000004E-2</v>
      </c>
      <c r="R67">
        <f t="shared" si="3"/>
        <v>3.6651914291880923</v>
      </c>
      <c r="S67">
        <f>IF(ISBLANK($C67),0,R67/($C67/1000))</f>
        <v>195.0607466305531</v>
      </c>
      <c r="V67">
        <f t="shared" si="4"/>
        <v>0</v>
      </c>
      <c r="W67">
        <f>IF(ISBLANK($C67),0,V67/($C67/1000))</f>
        <v>0</v>
      </c>
      <c r="Z67">
        <f t="shared" si="5"/>
        <v>0</v>
      </c>
      <c r="AA67">
        <f>IF(ISBLANK($C67),0,Z67/($C67/1000))</f>
        <v>0</v>
      </c>
      <c r="AD67">
        <f t="shared" si="6"/>
        <v>0</v>
      </c>
      <c r="AE67">
        <f>IF(ISBLANK($C67),0,AD67/($C67/1000))</f>
        <v>0</v>
      </c>
      <c r="AH67">
        <f t="shared" si="7"/>
        <v>0</v>
      </c>
      <c r="AI67">
        <f>IF(ISBLANK($C67),0,AH67/($C67/1000))</f>
        <v>0</v>
      </c>
      <c r="AL67">
        <f t="shared" si="8"/>
        <v>0</v>
      </c>
      <c r="AM67">
        <f>IF(ISBLANK($C67),0,AL67/($C67/1000))</f>
        <v>0</v>
      </c>
      <c r="AN67" s="2" t="s">
        <v>146</v>
      </c>
    </row>
    <row r="68" spans="1:42" ht="13.5">
      <c r="A68" t="s">
        <v>22</v>
      </c>
      <c r="B68" t="s">
        <v>147</v>
      </c>
      <c r="C68">
        <v>20.8</v>
      </c>
      <c r="D68">
        <v>5.9</v>
      </c>
      <c r="E68">
        <v>7.0999999999999994E-2</v>
      </c>
      <c r="F68">
        <f t="shared" si="0"/>
        <v>8.5280228746742672</v>
      </c>
      <c r="G68">
        <f>IF(ISBLANK($C68),0,F68/($C68/1000))</f>
        <v>410.00109974395519</v>
      </c>
      <c r="H68">
        <v>6.4</v>
      </c>
      <c r="I68">
        <v>6.2E-2</v>
      </c>
      <c r="J68">
        <f t="shared" si="1"/>
        <v>10.593585550169454</v>
      </c>
      <c r="K68">
        <f>IF(ISBLANK($C68),0,J68/($C68/1000))</f>
        <v>509.3069976043007</v>
      </c>
      <c r="L68">
        <v>5.4</v>
      </c>
      <c r="M68">
        <v>8.5999999999999993E-2</v>
      </c>
      <c r="N68">
        <f t="shared" si="2"/>
        <v>6.4439179545725533</v>
      </c>
      <c r="O68">
        <f>IF(ISBLANK($C68),0,N68/($C68/1000))</f>
        <v>309.80374781598817</v>
      </c>
      <c r="R68">
        <f t="shared" si="3"/>
        <v>0</v>
      </c>
      <c r="S68">
        <f>IF(ISBLANK($C68),0,R68/($C68/1000))</f>
        <v>0</v>
      </c>
      <c r="V68">
        <f t="shared" si="4"/>
        <v>0</v>
      </c>
      <c r="W68">
        <f>IF(ISBLANK($C68),0,V68/($C68/1000))</f>
        <v>0</v>
      </c>
      <c r="Z68">
        <f t="shared" si="5"/>
        <v>0</v>
      </c>
      <c r="AA68">
        <f>IF(ISBLANK($C68),0,Z68/($C68/1000))</f>
        <v>0</v>
      </c>
      <c r="AD68">
        <f t="shared" si="6"/>
        <v>0</v>
      </c>
      <c r="AE68">
        <f>IF(ISBLANK($C68),0,AD68/($C68/1000))</f>
        <v>0</v>
      </c>
      <c r="AH68">
        <f t="shared" si="7"/>
        <v>0</v>
      </c>
      <c r="AI68">
        <f>IF(ISBLANK($C68),0,AH68/($C68/1000))</f>
        <v>0</v>
      </c>
      <c r="AL68">
        <f t="shared" si="8"/>
        <v>0</v>
      </c>
      <c r="AM68">
        <f>IF(ISBLANK($C68),0,AL68/($C68/1000))</f>
        <v>0</v>
      </c>
      <c r="AN68" s="2" t="s">
        <v>148</v>
      </c>
    </row>
    <row r="69" spans="1:42" ht="13.5">
      <c r="A69" t="s">
        <v>149</v>
      </c>
      <c r="B69" t="s">
        <v>150</v>
      </c>
      <c r="C69">
        <v>21</v>
      </c>
      <c r="D69">
        <v>9.1999999999999993</v>
      </c>
      <c r="E69">
        <v>0.11</v>
      </c>
      <c r="F69">
        <f t="shared" ref="F69:F132" si="9">IF(ISBLANK(D69),0,D69/100*9.8*1/(E69*6)*2*PI())</f>
        <v>8.5832119287168425</v>
      </c>
      <c r="G69">
        <f>IF(ISBLANK($C69),0,F69/($C69/1000))</f>
        <v>408.72437755794488</v>
      </c>
      <c r="H69">
        <v>10.199999999999999</v>
      </c>
      <c r="I69">
        <v>0.1</v>
      </c>
      <c r="J69">
        <f t="shared" ref="J69:J132" si="10">IF(ISBLANK(H69),0,H69/100*9.8*1/(I69*6)*2*PI())</f>
        <v>10.46778672176119</v>
      </c>
      <c r="K69">
        <f>IF(ISBLANK($C69),0,J69/($C69/1000))</f>
        <v>498.46603436958043</v>
      </c>
      <c r="L69">
        <v>7.5</v>
      </c>
      <c r="M69">
        <v>0.13</v>
      </c>
      <c r="N69">
        <f t="shared" ref="N69:N132" si="11">IF(ISBLANK(L69),0,L69/100*9.8*1/(M69*6)*2*PI())</f>
        <v>5.9206938471499946</v>
      </c>
      <c r="O69">
        <f>IF(ISBLANK($C69),0,N69/($C69/1000))</f>
        <v>281.93780224523783</v>
      </c>
      <c r="R69">
        <f t="shared" ref="R69:R132" si="12">IF(ISBLANK(P69),0,P69/100*9.8*1/(Q69*6)*2*PI())</f>
        <v>0</v>
      </c>
      <c r="S69">
        <f>IF(ISBLANK($C69),0,R69/($C69/1000))</f>
        <v>0</v>
      </c>
      <c r="T69">
        <v>6</v>
      </c>
      <c r="U69">
        <v>0.17</v>
      </c>
      <c r="V69">
        <f t="shared" ref="V69:V132" si="13">IF(ISBLANK(T69),0,T69/100*9.8*1/(U69*6)*2*PI())</f>
        <v>3.6220715300211728</v>
      </c>
      <c r="W69">
        <f>IF(ISBLANK($C69),0,V69/($C69/1000))</f>
        <v>172.47959666767488</v>
      </c>
      <c r="Z69">
        <f t="shared" ref="Z69:Z132" si="14">IF(ISBLANK(X69),0,X69/100*9.8*1/(Y69*6)*2*PI())</f>
        <v>0</v>
      </c>
      <c r="AA69">
        <f>IF(ISBLANK($C69),0,Z69/($C69/1000))</f>
        <v>0</v>
      </c>
      <c r="AD69">
        <f t="shared" ref="AD69:AD132" si="15">IF(ISBLANK(AB69),0,AB69/100*9.8*1/(AC69*6)*2*PI())</f>
        <v>0</v>
      </c>
      <c r="AE69">
        <f>IF(ISBLANK($C69),0,AD69/($C69/1000))</f>
        <v>0</v>
      </c>
      <c r="AH69">
        <f t="shared" ref="AH69:AH132" si="16">IF(ISBLANK(AF69),0,AF69/100*9.8*1/(AG69*6)*2*PI())</f>
        <v>0</v>
      </c>
      <c r="AI69">
        <f>IF(ISBLANK($C69),0,AH69/($C69/1000))</f>
        <v>0</v>
      </c>
      <c r="AL69">
        <f t="shared" ref="AL69:AL132" si="17">IF(ISBLANK(AJ69),0,AJ69/100*9.8*1/(AK69*6)*2*PI())</f>
        <v>0</v>
      </c>
      <c r="AM69">
        <f>IF(ISBLANK($C69),0,AL69/($C69/1000))</f>
        <v>0</v>
      </c>
    </row>
    <row r="70" spans="1:42" ht="13.5">
      <c r="A70" t="s">
        <v>33</v>
      </c>
      <c r="B70" t="s">
        <v>151</v>
      </c>
      <c r="C70">
        <v>21.5</v>
      </c>
      <c r="D70">
        <v>5.0999999999999996</v>
      </c>
      <c r="E70">
        <v>0.06</v>
      </c>
      <c r="F70">
        <f t="shared" si="9"/>
        <v>8.7231556014676599</v>
      </c>
      <c r="G70">
        <f>IF(ISBLANK($C70),0,F70/($C70/1000))</f>
        <v>405.72816751012374</v>
      </c>
      <c r="H70">
        <v>5.9</v>
      </c>
      <c r="I70">
        <v>0.05</v>
      </c>
      <c r="J70">
        <f t="shared" si="10"/>
        <v>12.109792482037454</v>
      </c>
      <c r="K70">
        <f>IF(ISBLANK($C70),0,J70/($C70/1000))</f>
        <v>563.24616195523049</v>
      </c>
      <c r="L70">
        <v>4</v>
      </c>
      <c r="M70">
        <v>7.0000000000000007E-2</v>
      </c>
      <c r="N70">
        <f t="shared" si="11"/>
        <v>5.8643062867009466</v>
      </c>
      <c r="O70">
        <f>IF(ISBLANK($C70),0,N70/($C70/1000))</f>
        <v>272.75843193957894</v>
      </c>
      <c r="R70">
        <f t="shared" si="12"/>
        <v>0</v>
      </c>
      <c r="S70">
        <f>IF(ISBLANK($C70),0,R70/($C70/1000))</f>
        <v>0</v>
      </c>
      <c r="V70">
        <f t="shared" si="13"/>
        <v>0</v>
      </c>
      <c r="W70">
        <f>IF(ISBLANK($C70),0,V70/($C70/1000))</f>
        <v>0</v>
      </c>
      <c r="Z70">
        <f t="shared" si="14"/>
        <v>0</v>
      </c>
      <c r="AA70">
        <f>IF(ISBLANK($C70),0,Z70/($C70/1000))</f>
        <v>0</v>
      </c>
      <c r="AD70">
        <f t="shared" si="15"/>
        <v>0</v>
      </c>
      <c r="AE70">
        <f>IF(ISBLANK($C70),0,AD70/($C70/1000))</f>
        <v>0</v>
      </c>
      <c r="AH70">
        <f t="shared" si="16"/>
        <v>0</v>
      </c>
      <c r="AI70">
        <f>IF(ISBLANK($C70),0,AH70/($C70/1000))</f>
        <v>0</v>
      </c>
      <c r="AL70">
        <f t="shared" si="17"/>
        <v>0</v>
      </c>
      <c r="AM70">
        <f>IF(ISBLANK($C70),0,AL70/($C70/1000))</f>
        <v>0</v>
      </c>
      <c r="AN70" s="2" t="s">
        <v>152</v>
      </c>
    </row>
    <row r="71" spans="1:42" ht="13.5">
      <c r="A71" t="s">
        <v>33</v>
      </c>
      <c r="B71" t="s">
        <v>153</v>
      </c>
      <c r="C71">
        <v>22</v>
      </c>
      <c r="D71">
        <v>6.9</v>
      </c>
      <c r="E71">
        <v>0.08</v>
      </c>
      <c r="F71">
        <f t="shared" si="9"/>
        <v>8.8514373014892449</v>
      </c>
      <c r="G71">
        <f>IF(ISBLANK($C71),0,F71/($C71/1000))</f>
        <v>402.33805915860205</v>
      </c>
      <c r="H71">
        <v>7.8</v>
      </c>
      <c r="I71">
        <v>7.0000000000000007E-2</v>
      </c>
      <c r="J71">
        <f t="shared" si="10"/>
        <v>11.435397259066848</v>
      </c>
      <c r="K71">
        <f>IF(ISBLANK($C71),0,J71/($C71/1000))</f>
        <v>519.79078450303859</v>
      </c>
      <c r="L71">
        <v>5.5</v>
      </c>
      <c r="M71">
        <v>0.1</v>
      </c>
      <c r="N71">
        <f t="shared" si="11"/>
        <v>5.6443948009496605</v>
      </c>
      <c r="O71">
        <f>IF(ISBLANK($C71),0,N71/($C71/1000))</f>
        <v>256.56340004316638</v>
      </c>
      <c r="R71">
        <f t="shared" si="12"/>
        <v>0</v>
      </c>
      <c r="S71">
        <f>IF(ISBLANK($C71),0,R71/($C71/1000))</f>
        <v>0</v>
      </c>
      <c r="V71">
        <f t="shared" si="13"/>
        <v>0</v>
      </c>
      <c r="W71">
        <f>IF(ISBLANK($C71),0,V71/($C71/1000))</f>
        <v>0</v>
      </c>
      <c r="Z71">
        <f t="shared" si="14"/>
        <v>0</v>
      </c>
      <c r="AA71">
        <f>IF(ISBLANK($C71),0,Z71/($C71/1000))</f>
        <v>0</v>
      </c>
      <c r="AD71">
        <f t="shared" si="15"/>
        <v>0</v>
      </c>
      <c r="AE71">
        <f>IF(ISBLANK($C71),0,AD71/($C71/1000))</f>
        <v>0</v>
      </c>
      <c r="AH71">
        <f t="shared" si="16"/>
        <v>0</v>
      </c>
      <c r="AI71">
        <f>IF(ISBLANK($C71),0,AH71/($C71/1000))</f>
        <v>0</v>
      </c>
      <c r="AL71">
        <f t="shared" si="17"/>
        <v>0</v>
      </c>
      <c r="AM71">
        <f>IF(ISBLANK($C71),0,AL71/($C71/1000))</f>
        <v>0</v>
      </c>
      <c r="AN71" s="2" t="s">
        <v>154</v>
      </c>
    </row>
    <row r="72" spans="1:42" ht="13.5">
      <c r="A72" t="s">
        <v>155</v>
      </c>
      <c r="B72" t="s">
        <v>156</v>
      </c>
      <c r="C72">
        <v>20</v>
      </c>
      <c r="D72">
        <v>6.8</v>
      </c>
      <c r="E72">
        <v>0.09</v>
      </c>
      <c r="F72">
        <f t="shared" si="9"/>
        <v>7.7539160901934752</v>
      </c>
      <c r="G72">
        <f>IF(ISBLANK($C72),0,F72/($C72/1000))</f>
        <v>387.69580450967374</v>
      </c>
      <c r="H72">
        <v>7.5</v>
      </c>
      <c r="I72">
        <v>0.08</v>
      </c>
      <c r="J72">
        <f t="shared" si="10"/>
        <v>9.6211275016187408</v>
      </c>
      <c r="K72">
        <f>IF(ISBLANK($C72),0,J72/($C72/1000))</f>
        <v>481.05637508093702</v>
      </c>
      <c r="L72">
        <v>5.8</v>
      </c>
      <c r="M72">
        <v>0.11</v>
      </c>
      <c r="N72">
        <f t="shared" si="11"/>
        <v>5.4111553463649651</v>
      </c>
      <c r="O72">
        <f>IF(ISBLANK($C72),0,N72/($C72/1000))</f>
        <v>270.55776731824824</v>
      </c>
      <c r="R72">
        <f t="shared" si="12"/>
        <v>0</v>
      </c>
      <c r="S72">
        <f>IF(ISBLANK($C72),0,R72/($C72/1000))</f>
        <v>0</v>
      </c>
      <c r="T72">
        <v>5</v>
      </c>
      <c r="U72">
        <v>0.13</v>
      </c>
      <c r="V72">
        <f t="shared" si="13"/>
        <v>3.9471292314333297</v>
      </c>
      <c r="W72">
        <f>IF(ISBLANK($C72),0,V72/($C72/1000))</f>
        <v>197.35646157166647</v>
      </c>
      <c r="Z72">
        <f t="shared" si="14"/>
        <v>0</v>
      </c>
      <c r="AA72">
        <f>IF(ISBLANK($C72),0,Z72/($C72/1000))</f>
        <v>0</v>
      </c>
      <c r="AD72">
        <f t="shared" si="15"/>
        <v>0</v>
      </c>
      <c r="AE72">
        <f>IF(ISBLANK($C72),0,AD72/($C72/1000))</f>
        <v>0</v>
      </c>
      <c r="AH72">
        <f t="shared" si="16"/>
        <v>0</v>
      </c>
      <c r="AI72">
        <f>IF(ISBLANK($C72),0,AH72/($C72/1000))</f>
        <v>0</v>
      </c>
      <c r="AL72">
        <f t="shared" si="17"/>
        <v>0</v>
      </c>
      <c r="AM72">
        <f>IF(ISBLANK($C72),0,AL72/($C72/1000))</f>
        <v>0</v>
      </c>
    </row>
    <row r="73" spans="1:42" ht="13.5">
      <c r="A73" t="s">
        <v>33</v>
      </c>
      <c r="B73" t="s">
        <v>157</v>
      </c>
      <c r="C73">
        <v>15.2</v>
      </c>
      <c r="D73">
        <v>6.3</v>
      </c>
      <c r="E73">
        <v>0.11</v>
      </c>
      <c r="F73">
        <f t="shared" si="9"/>
        <v>5.8776342555343586</v>
      </c>
      <c r="G73">
        <f>IF(ISBLANK($C73),0,F73/($C73/1000))</f>
        <v>386.68646417989203</v>
      </c>
      <c r="H73">
        <v>7.1</v>
      </c>
      <c r="I73">
        <v>0.1</v>
      </c>
      <c r="J73">
        <f t="shared" si="10"/>
        <v>7.2864005612259248</v>
      </c>
      <c r="K73">
        <f>IF(ISBLANK($C73),0,J73/($C73/1000))</f>
        <v>479.36845797538979</v>
      </c>
      <c r="L73">
        <v>5.2</v>
      </c>
      <c r="M73">
        <v>0.13</v>
      </c>
      <c r="N73">
        <f t="shared" si="11"/>
        <v>4.1050144006906635</v>
      </c>
      <c r="O73">
        <f>IF(ISBLANK($C73),0,N73/($C73/1000))</f>
        <v>270.06673688754364</v>
      </c>
      <c r="R73">
        <f t="shared" si="12"/>
        <v>0</v>
      </c>
      <c r="S73">
        <f>IF(ISBLANK($C73),0,R73/($C73/1000))</f>
        <v>0</v>
      </c>
      <c r="V73">
        <f t="shared" si="13"/>
        <v>0</v>
      </c>
      <c r="W73">
        <f>IF(ISBLANK($C73),0,V73/($C73/1000))</f>
        <v>0</v>
      </c>
      <c r="Z73">
        <f t="shared" si="14"/>
        <v>0</v>
      </c>
      <c r="AA73">
        <f>IF(ISBLANK($C73),0,Z73/($C73/1000))</f>
        <v>0</v>
      </c>
      <c r="AD73">
        <f t="shared" si="15"/>
        <v>0</v>
      </c>
      <c r="AE73">
        <f>IF(ISBLANK($C73),0,AD73/($C73/1000))</f>
        <v>0</v>
      </c>
      <c r="AH73">
        <f t="shared" si="16"/>
        <v>0</v>
      </c>
      <c r="AI73">
        <f>IF(ISBLANK($C73),0,AH73/($C73/1000))</f>
        <v>0</v>
      </c>
      <c r="AL73">
        <f t="shared" si="17"/>
        <v>0</v>
      </c>
      <c r="AM73">
        <f>IF(ISBLANK($C73),0,AL73/($C73/1000))</f>
        <v>0</v>
      </c>
      <c r="AN73" s="2" t="s">
        <v>158</v>
      </c>
    </row>
    <row r="74" spans="1:42" ht="13.5">
      <c r="A74" t="s">
        <v>22</v>
      </c>
      <c r="B74" t="s">
        <v>159</v>
      </c>
      <c r="C74">
        <v>20.8</v>
      </c>
      <c r="D74">
        <v>3.7</v>
      </c>
      <c r="E74">
        <v>4.8000000000000001E-2</v>
      </c>
      <c r="F74">
        <f t="shared" si="9"/>
        <v>7.9107048346642994</v>
      </c>
      <c r="G74">
        <f>IF(ISBLANK($C74),0,F74/($C74/1000))</f>
        <v>380.32234782039905</v>
      </c>
      <c r="H74">
        <v>4.4000000000000004</v>
      </c>
      <c r="I74">
        <v>4.2999999999999997E-2</v>
      </c>
      <c r="J74">
        <f t="shared" si="10"/>
        <v>10.50119962967379</v>
      </c>
      <c r="K74">
        <f>IF(ISBLANK($C74),0,J74/($C74/1000))</f>
        <v>504.86536681123994</v>
      </c>
      <c r="L74">
        <v>3.1</v>
      </c>
      <c r="M74">
        <v>5.8000000000000003E-2</v>
      </c>
      <c r="N74">
        <f t="shared" si="11"/>
        <v>5.4851485526470061</v>
      </c>
      <c r="O74">
        <f>IF(ISBLANK($C74),0,N74/($C74/1000))</f>
        <v>263.70906503110609</v>
      </c>
      <c r="R74">
        <f t="shared" si="12"/>
        <v>0</v>
      </c>
      <c r="S74">
        <f>IF(ISBLANK($C74),0,R74/($C74/1000))</f>
        <v>0</v>
      </c>
      <c r="V74">
        <f t="shared" si="13"/>
        <v>0</v>
      </c>
      <c r="W74">
        <f>IF(ISBLANK($C74),0,V74/($C74/1000))</f>
        <v>0</v>
      </c>
      <c r="Z74">
        <f t="shared" si="14"/>
        <v>0</v>
      </c>
      <c r="AA74">
        <f>IF(ISBLANK($C74),0,Z74/($C74/1000))</f>
        <v>0</v>
      </c>
      <c r="AD74">
        <f t="shared" si="15"/>
        <v>0</v>
      </c>
      <c r="AE74">
        <f>IF(ISBLANK($C74),0,AD74/($C74/1000))</f>
        <v>0</v>
      </c>
      <c r="AH74">
        <f t="shared" si="16"/>
        <v>0</v>
      </c>
      <c r="AI74">
        <f>IF(ISBLANK($C74),0,AH74/($C74/1000))</f>
        <v>0</v>
      </c>
      <c r="AL74">
        <f t="shared" si="17"/>
        <v>0</v>
      </c>
      <c r="AM74">
        <f>IF(ISBLANK($C74),0,AL74/($C74/1000))</f>
        <v>0</v>
      </c>
      <c r="AN74" s="2" t="s">
        <v>160</v>
      </c>
    </row>
    <row r="75" spans="1:42" ht="13.5">
      <c r="A75" t="s">
        <v>161</v>
      </c>
      <c r="B75" t="s">
        <v>162</v>
      </c>
      <c r="C75">
        <v>19</v>
      </c>
      <c r="D75">
        <v>3.5</v>
      </c>
      <c r="E75">
        <v>0.05</v>
      </c>
      <c r="F75">
        <f t="shared" si="9"/>
        <v>7.1837752012086611</v>
      </c>
      <c r="G75">
        <f>IF(ISBLANK($C75),0,F75/($C75/1000))</f>
        <v>378.09343164256114</v>
      </c>
      <c r="J75">
        <f t="shared" si="10"/>
        <v>0</v>
      </c>
      <c r="K75">
        <f>IF(ISBLANK($C75),0,J75/($C75/1000))</f>
        <v>0</v>
      </c>
      <c r="L75">
        <v>3</v>
      </c>
      <c r="M75">
        <v>0.06</v>
      </c>
      <c r="N75">
        <f t="shared" si="11"/>
        <v>5.1312680008633285</v>
      </c>
      <c r="O75">
        <f>IF(ISBLANK($C75),0,N75/($C75/1000))</f>
        <v>270.06673688754358</v>
      </c>
      <c r="R75">
        <f t="shared" si="12"/>
        <v>0</v>
      </c>
      <c r="S75">
        <f>IF(ISBLANK($C75),0,R75/($C75/1000))</f>
        <v>0</v>
      </c>
      <c r="V75">
        <f t="shared" si="13"/>
        <v>0</v>
      </c>
      <c r="W75">
        <f>IF(ISBLANK($C75),0,V75/($C75/1000))</f>
        <v>0</v>
      </c>
      <c r="Z75">
        <f t="shared" si="14"/>
        <v>0</v>
      </c>
      <c r="AA75">
        <f>IF(ISBLANK($C75),0,Z75/($C75/1000))</f>
        <v>0</v>
      </c>
      <c r="AD75">
        <f t="shared" si="15"/>
        <v>0</v>
      </c>
      <c r="AE75">
        <f>IF(ISBLANK($C75),0,AD75/($C75/1000))</f>
        <v>0</v>
      </c>
      <c r="AH75">
        <f t="shared" si="16"/>
        <v>0</v>
      </c>
      <c r="AI75">
        <f>IF(ISBLANK($C75),0,AH75/($C75/1000))</f>
        <v>0</v>
      </c>
      <c r="AL75">
        <f t="shared" si="17"/>
        <v>0</v>
      </c>
      <c r="AM75">
        <f>IF(ISBLANK($C75),0,AL75/($C75/1000))</f>
        <v>0</v>
      </c>
      <c r="AN75" s="2" t="s">
        <v>163</v>
      </c>
    </row>
    <row r="76" spans="1:42" ht="13.5">
      <c r="A76" t="s">
        <v>33</v>
      </c>
      <c r="B76" t="s">
        <v>164</v>
      </c>
      <c r="C76">
        <v>22</v>
      </c>
      <c r="D76">
        <v>8.6</v>
      </c>
      <c r="E76">
        <v>0.11</v>
      </c>
      <c r="F76">
        <f t="shared" si="9"/>
        <v>8.0234372377135674</v>
      </c>
      <c r="G76">
        <f>IF(ISBLANK($C76),0,F76/($C76/1000))</f>
        <v>364.701692623344</v>
      </c>
      <c r="H76">
        <v>9.6999999999999993</v>
      </c>
      <c r="I76">
        <v>0.1</v>
      </c>
      <c r="J76">
        <f t="shared" si="10"/>
        <v>9.9546599216748568</v>
      </c>
      <c r="K76">
        <f>IF(ISBLANK($C76),0,J76/($C76/1000))</f>
        <v>452.48454189431169</v>
      </c>
      <c r="L76">
        <v>6.9</v>
      </c>
      <c r="M76">
        <v>0.13</v>
      </c>
      <c r="N76">
        <f t="shared" si="11"/>
        <v>5.447038339377996</v>
      </c>
      <c r="O76">
        <f>IF(ISBLANK($C76),0,N76/($C76/1000))</f>
        <v>247.59265178990893</v>
      </c>
      <c r="R76">
        <f t="shared" si="12"/>
        <v>0</v>
      </c>
      <c r="S76">
        <f>IF(ISBLANK($C76),0,R76/($C76/1000))</f>
        <v>0</v>
      </c>
      <c r="V76">
        <f t="shared" si="13"/>
        <v>0</v>
      </c>
      <c r="W76">
        <f>IF(ISBLANK($C76),0,V76/($C76/1000))</f>
        <v>0</v>
      </c>
      <c r="Z76">
        <f t="shared" si="14"/>
        <v>0</v>
      </c>
      <c r="AA76">
        <f>IF(ISBLANK($C76),0,Z76/($C76/1000))</f>
        <v>0</v>
      </c>
      <c r="AD76">
        <f t="shared" si="15"/>
        <v>0</v>
      </c>
      <c r="AE76">
        <f>IF(ISBLANK($C76),0,AD76/($C76/1000))</f>
        <v>0</v>
      </c>
      <c r="AH76">
        <f t="shared" si="16"/>
        <v>0</v>
      </c>
      <c r="AI76">
        <f>IF(ISBLANK($C76),0,AH76/($C76/1000))</f>
        <v>0</v>
      </c>
      <c r="AL76">
        <f t="shared" si="17"/>
        <v>0</v>
      </c>
      <c r="AM76">
        <f>IF(ISBLANK($C76),0,AL76/($C76/1000))</f>
        <v>0</v>
      </c>
      <c r="AN76" s="2" t="s">
        <v>165</v>
      </c>
      <c r="AO76" s="2"/>
    </row>
    <row r="77" spans="1:42" ht="13.5">
      <c r="A77" t="s">
        <v>25</v>
      </c>
      <c r="B77" t="s">
        <v>166</v>
      </c>
      <c r="C77">
        <v>17</v>
      </c>
      <c r="D77">
        <v>6</v>
      </c>
      <c r="E77">
        <v>0.1</v>
      </c>
      <c r="F77">
        <f t="shared" si="9"/>
        <v>6.1575216010359934</v>
      </c>
      <c r="G77">
        <f>IF(ISBLANK($C77),0,F77/($C77/1000))</f>
        <v>362.20715300211725</v>
      </c>
      <c r="J77">
        <f t="shared" si="10"/>
        <v>0</v>
      </c>
      <c r="K77">
        <f>IF(ISBLANK($C77),0,J77/($C77/1000))</f>
        <v>0</v>
      </c>
      <c r="L77">
        <v>5</v>
      </c>
      <c r="M77">
        <v>0.12</v>
      </c>
      <c r="N77">
        <f t="shared" si="11"/>
        <v>4.2760566673861078</v>
      </c>
      <c r="O77">
        <f>IF(ISBLANK($C77),0,N77/($C77/1000))</f>
        <v>251.53274514035925</v>
      </c>
      <c r="R77">
        <f t="shared" si="12"/>
        <v>0</v>
      </c>
      <c r="S77">
        <f>IF(ISBLANK($C77),0,R77/($C77/1000))</f>
        <v>0</v>
      </c>
      <c r="V77">
        <f t="shared" si="13"/>
        <v>0</v>
      </c>
      <c r="W77">
        <f>IF(ISBLANK($C77),0,V77/($C77/1000))</f>
        <v>0</v>
      </c>
      <c r="Z77">
        <f t="shared" si="14"/>
        <v>0</v>
      </c>
      <c r="AA77">
        <f>IF(ISBLANK($C77),0,Z77/($C77/1000))</f>
        <v>0</v>
      </c>
      <c r="AD77">
        <f t="shared" si="15"/>
        <v>0</v>
      </c>
      <c r="AE77">
        <f>IF(ISBLANK($C77),0,AD77/($C77/1000))</f>
        <v>0</v>
      </c>
      <c r="AH77">
        <f t="shared" si="16"/>
        <v>0</v>
      </c>
      <c r="AI77">
        <f>IF(ISBLANK($C77),0,AH77/($C77/1000))</f>
        <v>0</v>
      </c>
      <c r="AL77">
        <f t="shared" si="17"/>
        <v>0</v>
      </c>
      <c r="AM77">
        <f>IF(ISBLANK($C77),0,AL77/($C77/1000))</f>
        <v>0</v>
      </c>
      <c r="AP77" s="2" t="s">
        <v>167</v>
      </c>
    </row>
    <row r="78" spans="1:42" ht="13.5">
      <c r="A78" t="s">
        <v>149</v>
      </c>
      <c r="B78" t="s">
        <v>168</v>
      </c>
      <c r="C78">
        <v>19.87</v>
      </c>
      <c r="D78">
        <v>2.2999999999999998</v>
      </c>
      <c r="E78">
        <v>3.5000000000000003E-2</v>
      </c>
      <c r="F78">
        <f t="shared" si="9"/>
        <v>6.743952229706089</v>
      </c>
      <c r="G78">
        <f>IF(ISBLANK($C78),0,F78/($C78/1000))</f>
        <v>339.40373576779507</v>
      </c>
      <c r="H78">
        <v>2.6</v>
      </c>
      <c r="I78">
        <v>3.1E-2</v>
      </c>
      <c r="J78">
        <f t="shared" si="10"/>
        <v>8.6072882595126821</v>
      </c>
      <c r="K78">
        <f>IF(ISBLANK($C78),0,J78/($C78/1000))</f>
        <v>433.18008351850432</v>
      </c>
      <c r="L78">
        <v>1.8</v>
      </c>
      <c r="M78">
        <v>4.2999999999999997E-2</v>
      </c>
      <c r="N78">
        <f t="shared" si="11"/>
        <v>4.2959453030483683</v>
      </c>
      <c r="O78">
        <f>IF(ISBLANK($C78),0,N78/($C78/1000))</f>
        <v>216.20258193499586</v>
      </c>
      <c r="R78">
        <f t="shared" si="12"/>
        <v>0</v>
      </c>
      <c r="S78">
        <f>IF(ISBLANK($C78),0,R78/($C78/1000))</f>
        <v>0</v>
      </c>
      <c r="V78">
        <f t="shared" si="13"/>
        <v>0</v>
      </c>
      <c r="W78">
        <f>IF(ISBLANK($C78),0,V78/($C78/1000))</f>
        <v>0</v>
      </c>
      <c r="Z78">
        <f t="shared" si="14"/>
        <v>0</v>
      </c>
      <c r="AA78">
        <f>IF(ISBLANK($C78),0,Z78/($C78/1000))</f>
        <v>0</v>
      </c>
      <c r="AD78">
        <f t="shared" si="15"/>
        <v>0</v>
      </c>
      <c r="AE78">
        <f>IF(ISBLANK($C78),0,AD78/($C78/1000))</f>
        <v>0</v>
      </c>
      <c r="AH78">
        <f t="shared" si="16"/>
        <v>0</v>
      </c>
      <c r="AI78">
        <f>IF(ISBLANK($C78),0,AH78/($C78/1000))</f>
        <v>0</v>
      </c>
      <c r="AL78">
        <f t="shared" si="17"/>
        <v>0</v>
      </c>
      <c r="AM78">
        <f>IF(ISBLANK($C78),0,AL78/($C78/1000))</f>
        <v>0</v>
      </c>
    </row>
    <row r="79" spans="1:42" ht="13.5">
      <c r="A79" t="s">
        <v>169</v>
      </c>
      <c r="B79" t="s">
        <v>170</v>
      </c>
      <c r="C79">
        <v>23</v>
      </c>
      <c r="D79">
        <v>6.8</v>
      </c>
      <c r="E79">
        <v>0.09</v>
      </c>
      <c r="F79">
        <f t="shared" si="9"/>
        <v>7.7539160901934752</v>
      </c>
      <c r="G79">
        <f>IF(ISBLANK($C79),0,F79/($C79/1000))</f>
        <v>337.12678653015109</v>
      </c>
      <c r="H79">
        <v>8.1999999999999993</v>
      </c>
      <c r="I79">
        <v>0.08</v>
      </c>
      <c r="J79">
        <f t="shared" si="10"/>
        <v>10.519099401769823</v>
      </c>
      <c r="K79">
        <f>IF(ISBLANK($C79),0,J79/($C79/1000))</f>
        <v>457.35214790303581</v>
      </c>
      <c r="L79">
        <v>5.9</v>
      </c>
      <c r="M79">
        <v>0.11</v>
      </c>
      <c r="N79">
        <f t="shared" si="11"/>
        <v>5.504451128198844</v>
      </c>
      <c r="O79">
        <f>IF(ISBLANK($C79),0,N79/($C79/1000))</f>
        <v>239.32396209560193</v>
      </c>
      <c r="R79">
        <f t="shared" si="12"/>
        <v>0</v>
      </c>
      <c r="S79">
        <f>IF(ISBLANK($C79),0,R79/($C79/1000))</f>
        <v>0</v>
      </c>
      <c r="V79">
        <f t="shared" si="13"/>
        <v>0</v>
      </c>
      <c r="W79">
        <f>IF(ISBLANK($C79),0,V79/($C79/1000))</f>
        <v>0</v>
      </c>
      <c r="Z79">
        <f t="shared" si="14"/>
        <v>0</v>
      </c>
      <c r="AA79">
        <f>IF(ISBLANK($C79),0,Z79/($C79/1000))</f>
        <v>0</v>
      </c>
      <c r="AD79">
        <f t="shared" si="15"/>
        <v>0</v>
      </c>
      <c r="AE79">
        <f>IF(ISBLANK($C79),0,AD79/($C79/1000))</f>
        <v>0</v>
      </c>
      <c r="AH79">
        <f t="shared" si="16"/>
        <v>0</v>
      </c>
      <c r="AI79">
        <f>IF(ISBLANK($C79),0,AH79/($C79/1000))</f>
        <v>0</v>
      </c>
      <c r="AL79">
        <f t="shared" si="17"/>
        <v>0</v>
      </c>
      <c r="AM79">
        <f>IF(ISBLANK($C79),0,AL79/($C79/1000))</f>
        <v>0</v>
      </c>
    </row>
    <row r="80" spans="1:42" ht="13.5">
      <c r="A80" t="s">
        <v>169</v>
      </c>
      <c r="B80" t="s">
        <v>171</v>
      </c>
      <c r="C80">
        <v>23</v>
      </c>
      <c r="D80">
        <v>3.5</v>
      </c>
      <c r="E80">
        <v>0.05</v>
      </c>
      <c r="F80">
        <f t="shared" si="9"/>
        <v>7.1837752012086611</v>
      </c>
      <c r="G80">
        <f>IF(ISBLANK($C80),0,F80/($C80/1000))</f>
        <v>312.3380522264635</v>
      </c>
      <c r="H80">
        <v>4.2</v>
      </c>
      <c r="I80">
        <v>0.04</v>
      </c>
      <c r="J80">
        <f t="shared" si="10"/>
        <v>10.775662801812992</v>
      </c>
      <c r="K80">
        <f>IF(ISBLANK($C80),0,J80/($C80/1000))</f>
        <v>468.50707833969528</v>
      </c>
      <c r="L80">
        <v>3</v>
      </c>
      <c r="M80">
        <v>0.06</v>
      </c>
      <c r="N80">
        <f t="shared" si="11"/>
        <v>5.1312680008633285</v>
      </c>
      <c r="O80">
        <f>IF(ISBLANK($C80),0,N80/($C80/1000))</f>
        <v>223.0986087331882</v>
      </c>
      <c r="R80">
        <f t="shared" si="12"/>
        <v>0</v>
      </c>
      <c r="S80">
        <f>IF(ISBLANK($C80),0,R80/($C80/1000))</f>
        <v>0</v>
      </c>
      <c r="V80">
        <f t="shared" si="13"/>
        <v>0</v>
      </c>
      <c r="W80">
        <f>IF(ISBLANK($C80),0,V80/($C80/1000))</f>
        <v>0</v>
      </c>
      <c r="Z80">
        <f t="shared" si="14"/>
        <v>0</v>
      </c>
      <c r="AA80">
        <f>IF(ISBLANK($C80),0,Z80/($C80/1000))</f>
        <v>0</v>
      </c>
      <c r="AD80">
        <f t="shared" si="15"/>
        <v>0</v>
      </c>
      <c r="AE80">
        <f>IF(ISBLANK($C80),0,AD80/($C80/1000))</f>
        <v>0</v>
      </c>
      <c r="AH80">
        <f t="shared" si="16"/>
        <v>0</v>
      </c>
      <c r="AI80">
        <f>IF(ISBLANK($C80),0,AH80/($C80/1000))</f>
        <v>0</v>
      </c>
      <c r="AL80">
        <f t="shared" si="17"/>
        <v>0</v>
      </c>
      <c r="AM80">
        <f>IF(ISBLANK($C80),0,AL80/($C80/1000))</f>
        <v>0</v>
      </c>
    </row>
    <row r="81" spans="1:40" ht="13.5">
      <c r="A81" t="s">
        <v>22</v>
      </c>
      <c r="B81" t="s">
        <v>172</v>
      </c>
      <c r="C81">
        <v>14.4</v>
      </c>
      <c r="D81">
        <v>3.73</v>
      </c>
      <c r="E81">
        <v>8.6999999999999994E-2</v>
      </c>
      <c r="F81">
        <f t="shared" si="9"/>
        <v>4.3999148605103953</v>
      </c>
      <c r="G81">
        <f>IF(ISBLANK($C81),0,F81/($C81/1000))</f>
        <v>305.54964309099967</v>
      </c>
      <c r="H81">
        <v>4.3899999999999997</v>
      </c>
      <c r="I81">
        <v>8.3000000000000004E-2</v>
      </c>
      <c r="J81">
        <f t="shared" si="10"/>
        <v>5.4280160298289193</v>
      </c>
      <c r="K81">
        <f>IF(ISBLANK($C81),0,J81/($C81/1000))</f>
        <v>376.94555762700827</v>
      </c>
      <c r="L81">
        <v>3.19</v>
      </c>
      <c r="M81">
        <v>9.9000000000000005E-2</v>
      </c>
      <c r="N81">
        <f t="shared" si="11"/>
        <v>3.3068171561119226</v>
      </c>
      <c r="O81">
        <f>IF(ISBLANK($C81),0,N81/($C81/1000))</f>
        <v>229.6400802855502</v>
      </c>
      <c r="R81">
        <f t="shared" si="12"/>
        <v>0</v>
      </c>
      <c r="S81">
        <f>IF(ISBLANK($C81),0,R81/($C81/1000))</f>
        <v>0</v>
      </c>
      <c r="V81">
        <f t="shared" si="13"/>
        <v>0</v>
      </c>
      <c r="W81">
        <f>IF(ISBLANK($C81),0,V81/($C81/1000))</f>
        <v>0</v>
      </c>
      <c r="Z81">
        <f t="shared" si="14"/>
        <v>0</v>
      </c>
      <c r="AA81">
        <f>IF(ISBLANK($C81),0,Z81/($C81/1000))</f>
        <v>0</v>
      </c>
      <c r="AD81">
        <f t="shared" si="15"/>
        <v>0</v>
      </c>
      <c r="AE81">
        <f>IF(ISBLANK($C81),0,AD81/($C81/1000))</f>
        <v>0</v>
      </c>
      <c r="AH81">
        <f t="shared" si="16"/>
        <v>0</v>
      </c>
      <c r="AI81">
        <f>IF(ISBLANK($C81),0,AH81/($C81/1000))</f>
        <v>0</v>
      </c>
      <c r="AL81">
        <f t="shared" si="17"/>
        <v>0</v>
      </c>
      <c r="AM81">
        <f>IF(ISBLANK($C81),0,AL81/($C81/1000))</f>
        <v>0</v>
      </c>
      <c r="AN81" s="2" t="s">
        <v>173</v>
      </c>
    </row>
    <row r="82" spans="1:40" ht="13.5">
      <c r="A82" t="s">
        <v>22</v>
      </c>
      <c r="B82" t="s">
        <v>174</v>
      </c>
      <c r="C82">
        <v>3.7</v>
      </c>
      <c r="D82">
        <v>0.75</v>
      </c>
      <c r="E82">
        <v>7.0000000000000007E-2</v>
      </c>
      <c r="F82">
        <f t="shared" si="9"/>
        <v>1.0995574287564274</v>
      </c>
      <c r="G82">
        <f>IF(ISBLANK($C82),0,F82/($C82/1000))</f>
        <v>297.17768344768308</v>
      </c>
      <c r="J82">
        <f t="shared" si="10"/>
        <v>0</v>
      </c>
      <c r="K82">
        <f>IF(ISBLANK($C82),0,J82/($C82/1000))</f>
        <v>0</v>
      </c>
      <c r="N82">
        <f t="shared" si="11"/>
        <v>0</v>
      </c>
      <c r="O82">
        <f>IF(ISBLANK($C82),0,N82/($C82/1000))</f>
        <v>0</v>
      </c>
      <c r="R82">
        <f t="shared" si="12"/>
        <v>0</v>
      </c>
      <c r="S82">
        <f>IF(ISBLANK($C82),0,R82/($C82/1000))</f>
        <v>0</v>
      </c>
      <c r="V82">
        <f t="shared" si="13"/>
        <v>0</v>
      </c>
      <c r="W82">
        <f>IF(ISBLANK($C82),0,V82/($C82/1000))</f>
        <v>0</v>
      </c>
      <c r="Z82">
        <f t="shared" si="14"/>
        <v>0</v>
      </c>
      <c r="AA82">
        <f>IF(ISBLANK($C82),0,Z82/($C82/1000))</f>
        <v>0</v>
      </c>
      <c r="AD82">
        <f t="shared" si="15"/>
        <v>0</v>
      </c>
      <c r="AE82">
        <f>IF(ISBLANK($C82),0,AD82/($C82/1000))</f>
        <v>0</v>
      </c>
      <c r="AH82">
        <f t="shared" si="16"/>
        <v>0</v>
      </c>
      <c r="AI82">
        <f>IF(ISBLANK($C82),0,AH82/($C82/1000))</f>
        <v>0</v>
      </c>
      <c r="AL82">
        <f t="shared" si="17"/>
        <v>0</v>
      </c>
      <c r="AM82">
        <f>IF(ISBLANK($C82),0,AL82/($C82/1000))</f>
        <v>0</v>
      </c>
      <c r="AN82" s="2" t="s">
        <v>175</v>
      </c>
    </row>
    <row r="83" spans="1:40" ht="13.5">
      <c r="A83" t="s">
        <v>126</v>
      </c>
      <c r="B83" t="s">
        <v>176</v>
      </c>
      <c r="C83">
        <v>11</v>
      </c>
      <c r="D83">
        <f>26/9.8</f>
        <v>2.6530612244897958</v>
      </c>
      <c r="E83">
        <v>0.1</v>
      </c>
      <c r="F83">
        <f t="shared" si="9"/>
        <v>2.7227136331111539</v>
      </c>
      <c r="G83">
        <f>IF(ISBLANK($C83),0,F83/($C83/1000))</f>
        <v>247.5194211919231</v>
      </c>
      <c r="H83">
        <f>30/9.8</f>
        <v>3.0612244897959182</v>
      </c>
      <c r="I83">
        <v>0.08</v>
      </c>
      <c r="J83">
        <f t="shared" si="10"/>
        <v>3.9269908169872414</v>
      </c>
      <c r="K83">
        <f>IF(ISBLANK($C83),0,J83/($C83/1000))</f>
        <v>356.99916518065834</v>
      </c>
      <c r="L83">
        <f>18/9.8</f>
        <v>1.8367346938775508</v>
      </c>
      <c r="M83">
        <v>0.13</v>
      </c>
      <c r="N83">
        <f t="shared" si="11"/>
        <v>1.4499658401183659</v>
      </c>
      <c r="O83">
        <f>IF(ISBLANK($C83),0,N83/($C83/1000))</f>
        <v>131.81507637439691</v>
      </c>
      <c r="R83">
        <f t="shared" si="12"/>
        <v>0</v>
      </c>
      <c r="S83">
        <f>IF(ISBLANK($C83),0,R83/($C83/1000))</f>
        <v>0</v>
      </c>
      <c r="V83">
        <f t="shared" si="13"/>
        <v>0</v>
      </c>
      <c r="W83">
        <f>IF(ISBLANK($C83),0,V83/($C83/1000))</f>
        <v>0</v>
      </c>
      <c r="Z83">
        <f t="shared" si="14"/>
        <v>0</v>
      </c>
      <c r="AA83">
        <f>IF(ISBLANK($C83),0,Z83/($C83/1000))</f>
        <v>0</v>
      </c>
      <c r="AD83">
        <f t="shared" si="15"/>
        <v>0</v>
      </c>
      <c r="AE83">
        <f>IF(ISBLANK($C83),0,AD83/($C83/1000))</f>
        <v>0</v>
      </c>
      <c r="AH83">
        <f t="shared" si="16"/>
        <v>0</v>
      </c>
      <c r="AI83">
        <f>IF(ISBLANK($C83),0,AH83/($C83/1000))</f>
        <v>0</v>
      </c>
      <c r="AL83">
        <f t="shared" si="17"/>
        <v>0</v>
      </c>
      <c r="AM83">
        <f>IF(ISBLANK($C83),0,AL83/($C83/1000))</f>
        <v>0</v>
      </c>
    </row>
    <row r="84" spans="1:40" ht="13.5">
      <c r="A84" t="s">
        <v>155</v>
      </c>
      <c r="B84" s="1" t="s">
        <v>177</v>
      </c>
      <c r="C84">
        <v>26</v>
      </c>
      <c r="F84">
        <f t="shared" si="9"/>
        <v>0</v>
      </c>
      <c r="G84">
        <f>IF(ISBLANK($C84),0,F84/($C84/1000))</f>
        <v>0</v>
      </c>
      <c r="J84">
        <f t="shared" si="10"/>
        <v>0</v>
      </c>
      <c r="K84">
        <f>IF(ISBLANK($C84),0,J84/($C84/1000))</f>
        <v>0</v>
      </c>
      <c r="L84">
        <v>8.5</v>
      </c>
      <c r="M84">
        <v>9.5000000000000001E-2</v>
      </c>
      <c r="N84">
        <f t="shared" si="11"/>
        <v>9.1822690541764818</v>
      </c>
      <c r="O84">
        <f>IF(ISBLANK($C84),0,N84/($C84/1000))</f>
        <v>353.16419439140316</v>
      </c>
      <c r="R84">
        <f t="shared" si="12"/>
        <v>0</v>
      </c>
      <c r="S84">
        <f>IF(ISBLANK($C84),0,R84/($C84/1000))</f>
        <v>0</v>
      </c>
      <c r="T84">
        <v>7</v>
      </c>
      <c r="U84">
        <v>0.105</v>
      </c>
      <c r="V84">
        <f t="shared" si="13"/>
        <v>6.8416906678177742</v>
      </c>
      <c r="W84">
        <f>IF(ISBLANK($C84),0,V84/($C84/1000))</f>
        <v>263.14194876222211</v>
      </c>
      <c r="Z84">
        <f t="shared" si="14"/>
        <v>0</v>
      </c>
      <c r="AA84">
        <f>IF(ISBLANK($C84),0,Z84/($C84/1000))</f>
        <v>0</v>
      </c>
      <c r="AD84">
        <f t="shared" si="15"/>
        <v>0</v>
      </c>
      <c r="AE84">
        <f>IF(ISBLANK($C84),0,AD84/($C84/1000))</f>
        <v>0</v>
      </c>
      <c r="AH84">
        <f t="shared" si="16"/>
        <v>0</v>
      </c>
      <c r="AI84">
        <f>IF(ISBLANK($C84),0,AH84/($C84/1000))</f>
        <v>0</v>
      </c>
      <c r="AL84">
        <f t="shared" si="17"/>
        <v>0</v>
      </c>
      <c r="AM84">
        <f>IF(ISBLANK($C84),0,AL84/($C84/1000))</f>
        <v>0</v>
      </c>
    </row>
    <row r="85" spans="1:40" ht="13.5">
      <c r="A85" t="s">
        <v>161</v>
      </c>
      <c r="B85" t="s">
        <v>178</v>
      </c>
      <c r="C85">
        <v>25</v>
      </c>
      <c r="F85">
        <f t="shared" si="9"/>
        <v>0</v>
      </c>
      <c r="G85">
        <f>IF(ISBLANK($C85),0,F85/($C85/1000))</f>
        <v>0</v>
      </c>
      <c r="J85">
        <f t="shared" si="10"/>
        <v>0</v>
      </c>
      <c r="K85">
        <f>IF(ISBLANK($C85),0,J85/($C85/1000))</f>
        <v>0</v>
      </c>
      <c r="N85">
        <f t="shared" si="11"/>
        <v>0</v>
      </c>
      <c r="O85">
        <f>IF(ISBLANK($C85),0,N85/($C85/1000))</f>
        <v>0</v>
      </c>
      <c r="R85">
        <f t="shared" si="12"/>
        <v>0</v>
      </c>
      <c r="S85">
        <f>IF(ISBLANK($C85),0,R85/($C85/1000))</f>
        <v>0</v>
      </c>
      <c r="T85">
        <v>2.5</v>
      </c>
      <c r="U85">
        <v>0.08</v>
      </c>
      <c r="V85">
        <f t="shared" si="13"/>
        <v>3.2070425005395808</v>
      </c>
      <c r="W85">
        <f>IF(ISBLANK($C85),0,V85/($C85/1000))</f>
        <v>128.28170002158322</v>
      </c>
      <c r="Z85">
        <f t="shared" si="14"/>
        <v>0</v>
      </c>
      <c r="AA85">
        <f>IF(ISBLANK($C85),0,Z85/($C85/1000))</f>
        <v>0</v>
      </c>
      <c r="AD85">
        <f t="shared" si="15"/>
        <v>0</v>
      </c>
      <c r="AE85">
        <f>IF(ISBLANK($C85),0,AD85/($C85/1000))</f>
        <v>0</v>
      </c>
      <c r="AH85">
        <f t="shared" si="16"/>
        <v>0</v>
      </c>
      <c r="AI85">
        <f>IF(ISBLANK($C85),0,AH85/($C85/1000))</f>
        <v>0</v>
      </c>
      <c r="AL85">
        <f t="shared" si="17"/>
        <v>0</v>
      </c>
      <c r="AM85">
        <f>IF(ISBLANK($C85),0,AL85/($C85/1000))</f>
        <v>0</v>
      </c>
      <c r="AN85" s="2" t="s">
        <v>179</v>
      </c>
    </row>
    <row r="86" spans="1:40" ht="13.5">
      <c r="A86" t="s">
        <v>33</v>
      </c>
      <c r="B86" t="s">
        <v>180</v>
      </c>
      <c r="C86">
        <v>16.3</v>
      </c>
      <c r="F86">
        <f t="shared" si="9"/>
        <v>0</v>
      </c>
      <c r="G86">
        <f>IF(ISBLANK($C86),0,F86/($C86/1000))</f>
        <v>0</v>
      </c>
      <c r="J86">
        <f t="shared" si="10"/>
        <v>0</v>
      </c>
      <c r="K86">
        <f>IF(ISBLANK($C86),0,J86/($C86/1000))</f>
        <v>0</v>
      </c>
      <c r="L86">
        <v>4.7</v>
      </c>
      <c r="M86">
        <v>0.14000000000000001</v>
      </c>
      <c r="N86">
        <f t="shared" si="11"/>
        <v>3.4452799434368067</v>
      </c>
      <c r="O86">
        <f>IF(ISBLANK($C86),0,N86/($C86/1000))</f>
        <v>211.3668676955096</v>
      </c>
      <c r="R86">
        <f t="shared" si="12"/>
        <v>0</v>
      </c>
      <c r="S86">
        <f>IF(ISBLANK($C86),0,R86/($C86/1000))</f>
        <v>0</v>
      </c>
      <c r="T86">
        <v>4.2</v>
      </c>
      <c r="U86">
        <v>0.16</v>
      </c>
      <c r="V86">
        <f t="shared" si="13"/>
        <v>2.6939157004532479</v>
      </c>
      <c r="W86">
        <f>IF(ISBLANK($C86),0,V86/($C86/1000))</f>
        <v>165.27090186829739</v>
      </c>
      <c r="Z86">
        <f t="shared" si="14"/>
        <v>0</v>
      </c>
      <c r="AA86">
        <f>IF(ISBLANK($C86),0,Z86/($C86/1000))</f>
        <v>0</v>
      </c>
      <c r="AD86">
        <f t="shared" si="15"/>
        <v>0</v>
      </c>
      <c r="AE86">
        <f>IF(ISBLANK($C86),0,AD86/($C86/1000))</f>
        <v>0</v>
      </c>
      <c r="AH86">
        <f t="shared" si="16"/>
        <v>0</v>
      </c>
      <c r="AI86">
        <f>IF(ISBLANK($C86),0,AH86/($C86/1000))</f>
        <v>0</v>
      </c>
      <c r="AL86">
        <f t="shared" si="17"/>
        <v>0</v>
      </c>
      <c r="AM86">
        <f>IF(ISBLANK($C86),0,AL86/($C86/1000))</f>
        <v>0</v>
      </c>
      <c r="AN86" s="2" t="s">
        <v>181</v>
      </c>
    </row>
    <row r="87" spans="1:40" ht="13.5">
      <c r="A87" t="s">
        <v>161</v>
      </c>
      <c r="B87" t="s">
        <v>182</v>
      </c>
      <c r="C87">
        <v>14.8</v>
      </c>
      <c r="F87">
        <f t="shared" si="9"/>
        <v>0</v>
      </c>
      <c r="G87">
        <f>IF(ISBLANK($C87),0,F87/($C87/1000))</f>
        <v>0</v>
      </c>
      <c r="J87">
        <f t="shared" si="10"/>
        <v>0</v>
      </c>
      <c r="K87">
        <f>IF(ISBLANK($C87),0,J87/($C87/1000))</f>
        <v>0</v>
      </c>
      <c r="L87">
        <v>2.6</v>
      </c>
      <c r="M87">
        <v>0.08</v>
      </c>
      <c r="N87">
        <f t="shared" si="11"/>
        <v>3.3353242005611641</v>
      </c>
      <c r="O87">
        <f>IF(ISBLANK($C87),0,N87/($C87/1000))</f>
        <v>225.35974328115972</v>
      </c>
      <c r="R87">
        <f t="shared" si="12"/>
        <v>0</v>
      </c>
      <c r="S87">
        <f>IF(ISBLANK($C87),0,R87/($C87/1000))</f>
        <v>0</v>
      </c>
      <c r="T87">
        <v>2.2999999999999998</v>
      </c>
      <c r="U87">
        <v>0.1</v>
      </c>
      <c r="V87">
        <f t="shared" si="13"/>
        <v>2.360383280397131</v>
      </c>
      <c r="W87">
        <f>IF(ISBLANK($C87),0,V87/($C87/1000))</f>
        <v>159.48535678358994</v>
      </c>
      <c r="Z87">
        <f t="shared" si="14"/>
        <v>0</v>
      </c>
      <c r="AA87">
        <f>IF(ISBLANK($C87),0,Z87/($C87/1000))</f>
        <v>0</v>
      </c>
      <c r="AD87">
        <f t="shared" si="15"/>
        <v>0</v>
      </c>
      <c r="AE87">
        <f>IF(ISBLANK($C87),0,AD87/($C87/1000))</f>
        <v>0</v>
      </c>
      <c r="AH87">
        <f t="shared" si="16"/>
        <v>0</v>
      </c>
      <c r="AI87">
        <f>IF(ISBLANK($C87),0,AH87/($C87/1000))</f>
        <v>0</v>
      </c>
      <c r="AL87">
        <f t="shared" si="17"/>
        <v>0</v>
      </c>
      <c r="AM87">
        <f>IF(ISBLANK($C87),0,AL87/($C87/1000))</f>
        <v>0</v>
      </c>
      <c r="AN87" s="2" t="s">
        <v>183</v>
      </c>
    </row>
    <row r="88" spans="1:40" ht="13.5">
      <c r="A88" t="s">
        <v>161</v>
      </c>
      <c r="B88" t="s">
        <v>184</v>
      </c>
      <c r="C88">
        <v>11.6</v>
      </c>
      <c r="F88">
        <f t="shared" si="9"/>
        <v>0</v>
      </c>
      <c r="G88">
        <f>IF(ISBLANK($C88),0,F88/($C88/1000))</f>
        <v>0</v>
      </c>
      <c r="J88">
        <f t="shared" si="10"/>
        <v>0</v>
      </c>
      <c r="K88">
        <f>IF(ISBLANK($C88),0,J88/($C88/1000))</f>
        <v>0</v>
      </c>
      <c r="L88">
        <v>2.5</v>
      </c>
      <c r="M88">
        <v>0.09</v>
      </c>
      <c r="N88">
        <f t="shared" si="11"/>
        <v>2.8507044449240717</v>
      </c>
      <c r="O88">
        <f>IF(ISBLANK($C88),0,N88/($C88/1000))</f>
        <v>245.75038318310965</v>
      </c>
      <c r="R88">
        <f t="shared" si="12"/>
        <v>0</v>
      </c>
      <c r="S88">
        <f>IF(ISBLANK($C88),0,R88/($C88/1000))</f>
        <v>0</v>
      </c>
      <c r="T88">
        <v>2.2000000000000002</v>
      </c>
      <c r="U88">
        <v>0.11</v>
      </c>
      <c r="V88">
        <f t="shared" si="13"/>
        <v>2.0525072003453317</v>
      </c>
      <c r="W88">
        <f>IF(ISBLANK($C88),0,V88/($C88/1000))</f>
        <v>176.94027589183895</v>
      </c>
      <c r="Z88">
        <f t="shared" si="14"/>
        <v>0</v>
      </c>
      <c r="AA88">
        <f>IF(ISBLANK($C88),0,Z88/($C88/1000))</f>
        <v>0</v>
      </c>
      <c r="AD88">
        <f t="shared" si="15"/>
        <v>0</v>
      </c>
      <c r="AE88">
        <f>IF(ISBLANK($C88),0,AD88/($C88/1000))</f>
        <v>0</v>
      </c>
      <c r="AH88">
        <f t="shared" si="16"/>
        <v>0</v>
      </c>
      <c r="AI88">
        <f>IF(ISBLANK($C88),0,AH88/($C88/1000))</f>
        <v>0</v>
      </c>
      <c r="AL88">
        <f t="shared" si="17"/>
        <v>0</v>
      </c>
      <c r="AM88">
        <f>IF(ISBLANK($C88),0,AL88/($C88/1000))</f>
        <v>0</v>
      </c>
      <c r="AN88" s="2" t="s">
        <v>185</v>
      </c>
    </row>
    <row r="89" spans="1:40" ht="13.5">
      <c r="A89" t="s">
        <v>161</v>
      </c>
      <c r="B89" t="s">
        <v>186</v>
      </c>
      <c r="C89">
        <v>12.4</v>
      </c>
      <c r="F89">
        <f t="shared" si="9"/>
        <v>0</v>
      </c>
      <c r="G89">
        <f>IF(ISBLANK($C89),0,F89/($C89/1000))</f>
        <v>0</v>
      </c>
      <c r="J89">
        <f t="shared" si="10"/>
        <v>0</v>
      </c>
      <c r="K89">
        <f>IF(ISBLANK($C89),0,J89/($C89/1000))</f>
        <v>0</v>
      </c>
      <c r="L89">
        <v>2.8</v>
      </c>
      <c r="M89">
        <v>0.1</v>
      </c>
      <c r="N89">
        <f t="shared" si="11"/>
        <v>2.8735100804834635</v>
      </c>
      <c r="O89">
        <f>IF(ISBLANK($C89),0,N89/($C89/1000))</f>
        <v>231.73468390995674</v>
      </c>
      <c r="R89">
        <f t="shared" si="12"/>
        <v>0</v>
      </c>
      <c r="S89">
        <f>IF(ISBLANK($C89),0,R89/($C89/1000))</f>
        <v>0</v>
      </c>
      <c r="T89">
        <v>2.4</v>
      </c>
      <c r="U89">
        <v>0.12</v>
      </c>
      <c r="V89">
        <f t="shared" si="13"/>
        <v>2.0525072003453317</v>
      </c>
      <c r="W89">
        <f>IF(ISBLANK($C89),0,V89/($C89/1000))</f>
        <v>165.52477422139773</v>
      </c>
      <c r="Z89">
        <f t="shared" si="14"/>
        <v>0</v>
      </c>
      <c r="AA89">
        <f>IF(ISBLANK($C89),0,Z89/($C89/1000))</f>
        <v>0</v>
      </c>
      <c r="AD89">
        <f t="shared" si="15"/>
        <v>0</v>
      </c>
      <c r="AE89">
        <f>IF(ISBLANK($C89),0,AD89/($C89/1000))</f>
        <v>0</v>
      </c>
      <c r="AH89">
        <f t="shared" si="16"/>
        <v>0</v>
      </c>
      <c r="AI89">
        <f>IF(ISBLANK($C89),0,AH89/($C89/1000))</f>
        <v>0</v>
      </c>
      <c r="AL89">
        <f t="shared" si="17"/>
        <v>0</v>
      </c>
      <c r="AM89">
        <f>IF(ISBLANK($C89),0,AL89/($C89/1000))</f>
        <v>0</v>
      </c>
      <c r="AN89" s="2" t="s">
        <v>187</v>
      </c>
    </row>
    <row r="90" spans="1:40" ht="13.5">
      <c r="A90" t="s">
        <v>161</v>
      </c>
      <c r="B90" t="s">
        <v>188</v>
      </c>
      <c r="C90">
        <v>17</v>
      </c>
      <c r="F90">
        <f t="shared" si="9"/>
        <v>0</v>
      </c>
      <c r="G90">
        <f>IF(ISBLANK($C90),0,F90/($C90/1000))</f>
        <v>0</v>
      </c>
      <c r="J90">
        <f t="shared" si="10"/>
        <v>0</v>
      </c>
      <c r="K90">
        <f>IF(ISBLANK($C90),0,J90/($C90/1000))</f>
        <v>0</v>
      </c>
      <c r="L90">
        <v>3.5</v>
      </c>
      <c r="M90">
        <v>0.13</v>
      </c>
      <c r="N90">
        <f t="shared" si="11"/>
        <v>2.7629904620033314</v>
      </c>
      <c r="O90">
        <f>IF(ISBLANK($C90),0,N90/($C90/1000))</f>
        <v>162.52885070607832</v>
      </c>
      <c r="R90">
        <f t="shared" si="12"/>
        <v>0</v>
      </c>
      <c r="S90">
        <f>IF(ISBLANK($C90),0,R90/($C90/1000))</f>
        <v>0</v>
      </c>
      <c r="T90">
        <v>3</v>
      </c>
      <c r="U90">
        <v>0.15</v>
      </c>
      <c r="V90">
        <f t="shared" si="13"/>
        <v>2.0525072003453313</v>
      </c>
      <c r="W90">
        <f>IF(ISBLANK($C90),0,V90/($C90/1000))</f>
        <v>120.73571766737243</v>
      </c>
      <c r="Z90">
        <f t="shared" si="14"/>
        <v>0</v>
      </c>
      <c r="AA90">
        <f>IF(ISBLANK($C90),0,Z90/($C90/1000))</f>
        <v>0</v>
      </c>
      <c r="AD90">
        <f t="shared" si="15"/>
        <v>0</v>
      </c>
      <c r="AE90">
        <f>IF(ISBLANK($C90),0,AD90/($C90/1000))</f>
        <v>0</v>
      </c>
      <c r="AH90">
        <f t="shared" si="16"/>
        <v>0</v>
      </c>
      <c r="AI90">
        <f>IF(ISBLANK($C90),0,AH90/($C90/1000))</f>
        <v>0</v>
      </c>
      <c r="AL90">
        <f t="shared" si="17"/>
        <v>0</v>
      </c>
      <c r="AM90">
        <f>IF(ISBLANK($C90),0,AL90/($C90/1000))</f>
        <v>0</v>
      </c>
      <c r="AN90" s="2" t="s">
        <v>189</v>
      </c>
    </row>
    <row r="91" spans="1:40" ht="13.5">
      <c r="A91" t="s">
        <v>161</v>
      </c>
      <c r="B91" t="s">
        <v>190</v>
      </c>
      <c r="C91">
        <v>17</v>
      </c>
      <c r="F91">
        <f t="shared" si="9"/>
        <v>0</v>
      </c>
      <c r="G91">
        <f>IF(ISBLANK($C91),0,F91/($C91/1000))</f>
        <v>0</v>
      </c>
      <c r="J91">
        <f t="shared" si="10"/>
        <v>0</v>
      </c>
      <c r="K91">
        <f>IF(ISBLANK($C91),0,J91/($C91/1000))</f>
        <v>0</v>
      </c>
      <c r="L91">
        <v>3.5</v>
      </c>
      <c r="M91">
        <v>0.13</v>
      </c>
      <c r="N91">
        <f t="shared" si="11"/>
        <v>2.7629904620033314</v>
      </c>
      <c r="O91">
        <f>IF(ISBLANK($C91),0,N91/($C91/1000))</f>
        <v>162.52885070607832</v>
      </c>
      <c r="R91">
        <f t="shared" si="12"/>
        <v>0</v>
      </c>
      <c r="S91">
        <f>IF(ISBLANK($C91),0,R91/($C91/1000))</f>
        <v>0</v>
      </c>
      <c r="T91">
        <v>3</v>
      </c>
      <c r="U91">
        <v>0.15</v>
      </c>
      <c r="V91">
        <f t="shared" si="13"/>
        <v>2.0525072003453313</v>
      </c>
      <c r="W91">
        <f>IF(ISBLANK($C91),0,V91/($C91/1000))</f>
        <v>120.73571766737243</v>
      </c>
      <c r="Z91">
        <f t="shared" si="14"/>
        <v>0</v>
      </c>
      <c r="AA91">
        <f>IF(ISBLANK($C91),0,Z91/($C91/1000))</f>
        <v>0</v>
      </c>
      <c r="AD91">
        <f t="shared" si="15"/>
        <v>0</v>
      </c>
      <c r="AE91">
        <f>IF(ISBLANK($C91),0,AD91/($C91/1000))</f>
        <v>0</v>
      </c>
      <c r="AH91">
        <f t="shared" si="16"/>
        <v>0</v>
      </c>
      <c r="AI91">
        <f>IF(ISBLANK($C91),0,AH91/($C91/1000))</f>
        <v>0</v>
      </c>
      <c r="AL91">
        <f t="shared" si="17"/>
        <v>0</v>
      </c>
      <c r="AM91">
        <f>IF(ISBLANK($C91),0,AL91/($C91/1000))</f>
        <v>0</v>
      </c>
      <c r="AN91" s="2" t="s">
        <v>191</v>
      </c>
    </row>
    <row r="92" spans="1:40" ht="13.5">
      <c r="A92" t="s">
        <v>161</v>
      </c>
      <c r="B92" t="s">
        <v>192</v>
      </c>
      <c r="C92">
        <v>10.6</v>
      </c>
      <c r="F92">
        <f t="shared" si="9"/>
        <v>0</v>
      </c>
      <c r="G92">
        <f>IF(ISBLANK($C92),0,F92/($C92/1000))</f>
        <v>0</v>
      </c>
      <c r="J92">
        <f t="shared" si="10"/>
        <v>0</v>
      </c>
      <c r="K92">
        <f>IF(ISBLANK($C92),0,J92/($C92/1000))</f>
        <v>0</v>
      </c>
      <c r="L92">
        <v>2.2000000000000002</v>
      </c>
      <c r="M92">
        <v>0.1</v>
      </c>
      <c r="N92">
        <f t="shared" si="11"/>
        <v>2.2577579203798646</v>
      </c>
      <c r="O92">
        <f>IF(ISBLANK($C92),0,N92/($C92/1000))</f>
        <v>212.99603022451552</v>
      </c>
      <c r="R92">
        <f t="shared" si="12"/>
        <v>0</v>
      </c>
      <c r="S92">
        <f>IF(ISBLANK($C92),0,R92/($C92/1000))</f>
        <v>0</v>
      </c>
      <c r="T92">
        <v>2</v>
      </c>
      <c r="U92">
        <v>0.12</v>
      </c>
      <c r="V92">
        <f t="shared" si="13"/>
        <v>1.7104226669544431</v>
      </c>
      <c r="W92">
        <f>IF(ISBLANK($C92),0,V92/($C92/1000))</f>
        <v>161.36062895796633</v>
      </c>
      <c r="Z92">
        <f t="shared" si="14"/>
        <v>0</v>
      </c>
      <c r="AA92">
        <f>IF(ISBLANK($C92),0,Z92/($C92/1000))</f>
        <v>0</v>
      </c>
      <c r="AD92">
        <f t="shared" si="15"/>
        <v>0</v>
      </c>
      <c r="AE92">
        <f>IF(ISBLANK($C92),0,AD92/($C92/1000))</f>
        <v>0</v>
      </c>
      <c r="AH92">
        <f t="shared" si="16"/>
        <v>0</v>
      </c>
      <c r="AI92">
        <f>IF(ISBLANK($C92),0,AH92/($C92/1000))</f>
        <v>0</v>
      </c>
      <c r="AL92">
        <f t="shared" si="17"/>
        <v>0</v>
      </c>
      <c r="AM92">
        <f>IF(ISBLANK($C92),0,AL92/($C92/1000))</f>
        <v>0</v>
      </c>
      <c r="AN92" s="2" t="s">
        <v>193</v>
      </c>
    </row>
    <row r="93" spans="1:40" ht="13.5">
      <c r="A93" t="s">
        <v>194</v>
      </c>
      <c r="B93" t="s">
        <v>195</v>
      </c>
      <c r="C93">
        <v>7.8</v>
      </c>
      <c r="F93">
        <f t="shared" si="9"/>
        <v>0</v>
      </c>
      <c r="G93">
        <f>IF(ISBLANK($C93),0,F93/($C93/1000))</f>
        <v>0</v>
      </c>
      <c r="J93">
        <f t="shared" si="10"/>
        <v>0</v>
      </c>
      <c r="K93">
        <f>IF(ISBLANK($C93),0,J93/($C93/1000))</f>
        <v>0</v>
      </c>
      <c r="L93">
        <v>1.7</v>
      </c>
      <c r="M93">
        <v>0.09</v>
      </c>
      <c r="N93">
        <f t="shared" si="11"/>
        <v>1.9384790225483688</v>
      </c>
      <c r="O93">
        <f>IF(ISBLANK($C93),0,N93/($C93/1000))</f>
        <v>248.52295160876525</v>
      </c>
      <c r="R93">
        <f t="shared" si="12"/>
        <v>0</v>
      </c>
      <c r="S93">
        <f>IF(ISBLANK($C93),0,R93/($C93/1000))</f>
        <v>0</v>
      </c>
      <c r="T93">
        <v>1.5</v>
      </c>
      <c r="U93">
        <v>0.1</v>
      </c>
      <c r="V93">
        <f t="shared" si="13"/>
        <v>1.5393804002589984</v>
      </c>
      <c r="W93">
        <f>IF(ISBLANK($C93),0,V93/($C93/1000))</f>
        <v>197.35646157166647</v>
      </c>
      <c r="Z93">
        <f t="shared" si="14"/>
        <v>0</v>
      </c>
      <c r="AA93">
        <f>IF(ISBLANK($C93),0,Z93/($C93/1000))</f>
        <v>0</v>
      </c>
      <c r="AD93">
        <f t="shared" si="15"/>
        <v>0</v>
      </c>
      <c r="AE93">
        <f>IF(ISBLANK($C93),0,AD93/($C93/1000))</f>
        <v>0</v>
      </c>
      <c r="AH93">
        <f t="shared" si="16"/>
        <v>0</v>
      </c>
      <c r="AI93">
        <f>IF(ISBLANK($C93),0,AH93/($C93/1000))</f>
        <v>0</v>
      </c>
      <c r="AL93">
        <f t="shared" si="17"/>
        <v>0</v>
      </c>
      <c r="AM93">
        <f>IF(ISBLANK($C93),0,AL93/($C93/1000))</f>
        <v>0</v>
      </c>
    </row>
    <row r="94" spans="1:40" ht="13.5">
      <c r="A94" t="s">
        <v>161</v>
      </c>
      <c r="B94" t="s">
        <v>196</v>
      </c>
      <c r="C94">
        <v>12.3</v>
      </c>
      <c r="F94">
        <f t="shared" si="9"/>
        <v>0</v>
      </c>
      <c r="G94">
        <f>IF(ISBLANK($C94),0,F94/($C94/1000))</f>
        <v>0</v>
      </c>
      <c r="J94">
        <f t="shared" si="10"/>
        <v>0</v>
      </c>
      <c r="K94">
        <f>IF(ISBLANK($C94),0,J94/($C94/1000))</f>
        <v>0</v>
      </c>
      <c r="L94">
        <v>2.1</v>
      </c>
      <c r="M94">
        <v>0.11</v>
      </c>
      <c r="N94">
        <f t="shared" si="11"/>
        <v>1.9592114185114533</v>
      </c>
      <c r="O94">
        <f>IF(ISBLANK($C94),0,N94/($C94/1000))</f>
        <v>159.28548117979295</v>
      </c>
      <c r="R94">
        <f t="shared" si="12"/>
        <v>0</v>
      </c>
      <c r="S94">
        <f>IF(ISBLANK($C94),0,R94/($C94/1000))</f>
        <v>0</v>
      </c>
      <c r="T94">
        <v>1.8</v>
      </c>
      <c r="U94">
        <v>0.13</v>
      </c>
      <c r="V94">
        <f t="shared" si="13"/>
        <v>1.4209665233159989</v>
      </c>
      <c r="W94">
        <f>IF(ISBLANK($C94),0,V94/($C94/1000))</f>
        <v>115.52573360292673</v>
      </c>
      <c r="Z94">
        <f t="shared" si="14"/>
        <v>0</v>
      </c>
      <c r="AA94">
        <f>IF(ISBLANK($C94),0,Z94/($C94/1000))</f>
        <v>0</v>
      </c>
      <c r="AD94">
        <f t="shared" si="15"/>
        <v>0</v>
      </c>
      <c r="AE94">
        <f>IF(ISBLANK($C94),0,AD94/($C94/1000))</f>
        <v>0</v>
      </c>
      <c r="AH94">
        <f t="shared" si="16"/>
        <v>0</v>
      </c>
      <c r="AI94">
        <f>IF(ISBLANK($C94),0,AH94/($C94/1000))</f>
        <v>0</v>
      </c>
      <c r="AL94">
        <f t="shared" si="17"/>
        <v>0</v>
      </c>
      <c r="AM94">
        <f>IF(ISBLANK($C94),0,AL94/($C94/1000))</f>
        <v>0</v>
      </c>
      <c r="AN94" s="2" t="s">
        <v>197</v>
      </c>
    </row>
    <row r="95" spans="1:40" ht="13.5">
      <c r="A95" t="s">
        <v>161</v>
      </c>
      <c r="B95" t="s">
        <v>198</v>
      </c>
      <c r="C95">
        <v>8.6</v>
      </c>
      <c r="F95">
        <f t="shared" si="9"/>
        <v>0</v>
      </c>
      <c r="G95">
        <f>IF(ISBLANK($C95),0,F95/($C95/1000))</f>
        <v>0</v>
      </c>
      <c r="J95">
        <f t="shared" si="10"/>
        <v>0</v>
      </c>
      <c r="K95">
        <f>IF(ISBLANK($C95),0,J95/($C95/1000))</f>
        <v>0</v>
      </c>
      <c r="L95">
        <v>2</v>
      </c>
      <c r="M95">
        <v>0.1</v>
      </c>
      <c r="N95">
        <f t="shared" si="11"/>
        <v>2.0525072003453313</v>
      </c>
      <c r="O95">
        <f>IF(ISBLANK($C95),0,N95/($C95/1000))</f>
        <v>238.66362794713154</v>
      </c>
      <c r="R95">
        <f t="shared" si="12"/>
        <v>0</v>
      </c>
      <c r="S95">
        <f>IF(ISBLANK($C95),0,R95/($C95/1000))</f>
        <v>0</v>
      </c>
      <c r="T95">
        <v>1.6</v>
      </c>
      <c r="U95">
        <v>0.12</v>
      </c>
      <c r="V95">
        <f t="shared" si="13"/>
        <v>1.3683381335635545</v>
      </c>
      <c r="W95">
        <f>IF(ISBLANK($C95),0,V95/($C95/1000))</f>
        <v>159.10908529808773</v>
      </c>
      <c r="Z95">
        <f t="shared" si="14"/>
        <v>0</v>
      </c>
      <c r="AA95">
        <f>IF(ISBLANK($C95),0,Z95/($C95/1000))</f>
        <v>0</v>
      </c>
      <c r="AD95">
        <f t="shared" si="15"/>
        <v>0</v>
      </c>
      <c r="AE95">
        <f>IF(ISBLANK($C95),0,AD95/($C95/1000))</f>
        <v>0</v>
      </c>
      <c r="AH95">
        <f t="shared" si="16"/>
        <v>0</v>
      </c>
      <c r="AI95">
        <f>IF(ISBLANK($C95),0,AH95/($C95/1000))</f>
        <v>0</v>
      </c>
      <c r="AL95">
        <f t="shared" si="17"/>
        <v>0</v>
      </c>
      <c r="AM95">
        <f>IF(ISBLANK($C95),0,AL95/($C95/1000))</f>
        <v>0</v>
      </c>
      <c r="AN95" s="2" t="s">
        <v>199</v>
      </c>
    </row>
    <row r="96" spans="1:40" ht="13.5">
      <c r="A96" t="s">
        <v>161</v>
      </c>
      <c r="B96" t="s">
        <v>200</v>
      </c>
      <c r="C96">
        <v>13</v>
      </c>
      <c r="F96">
        <f t="shared" si="9"/>
        <v>0</v>
      </c>
      <c r="G96">
        <f>IF(ISBLANK($C96),0,F96/($C96/1000))</f>
        <v>0</v>
      </c>
      <c r="J96">
        <f t="shared" si="10"/>
        <v>0</v>
      </c>
      <c r="K96">
        <f>IF(ISBLANK($C96),0,J96/($C96/1000))</f>
        <v>0</v>
      </c>
      <c r="L96">
        <v>2</v>
      </c>
      <c r="M96">
        <v>0.1</v>
      </c>
      <c r="N96">
        <f t="shared" si="11"/>
        <v>2.0525072003453313</v>
      </c>
      <c r="O96">
        <f>IF(ISBLANK($C96),0,N96/($C96/1000))</f>
        <v>157.88516925733319</v>
      </c>
      <c r="R96">
        <f t="shared" si="12"/>
        <v>0</v>
      </c>
      <c r="S96">
        <f>IF(ISBLANK($C96),0,R96/($C96/1000))</f>
        <v>0</v>
      </c>
      <c r="T96">
        <v>1.6</v>
      </c>
      <c r="U96">
        <v>0.12</v>
      </c>
      <c r="V96">
        <f t="shared" si="13"/>
        <v>1.3683381335635545</v>
      </c>
      <c r="W96">
        <f>IF(ISBLANK($C96),0,V96/($C96/1000))</f>
        <v>105.25677950488881</v>
      </c>
      <c r="Z96">
        <f t="shared" si="14"/>
        <v>0</v>
      </c>
      <c r="AA96">
        <f>IF(ISBLANK($C96),0,Z96/($C96/1000))</f>
        <v>0</v>
      </c>
      <c r="AD96">
        <f t="shared" si="15"/>
        <v>0</v>
      </c>
      <c r="AE96">
        <f>IF(ISBLANK($C96),0,AD96/($C96/1000))</f>
        <v>0</v>
      </c>
      <c r="AH96">
        <f t="shared" si="16"/>
        <v>0</v>
      </c>
      <c r="AI96">
        <f>IF(ISBLANK($C96),0,AH96/($C96/1000))</f>
        <v>0</v>
      </c>
      <c r="AL96">
        <f t="shared" si="17"/>
        <v>0</v>
      </c>
      <c r="AM96">
        <f>IF(ISBLANK($C96),0,AL96/($C96/1000))</f>
        <v>0</v>
      </c>
      <c r="AN96" s="2" t="s">
        <v>201</v>
      </c>
    </row>
    <row r="97" spans="1:40" ht="13.5">
      <c r="A97" t="s">
        <v>22</v>
      </c>
      <c r="B97" t="s">
        <v>202</v>
      </c>
      <c r="C97">
        <v>5.75</v>
      </c>
      <c r="F97">
        <f t="shared" si="9"/>
        <v>0</v>
      </c>
      <c r="G97">
        <f>IF(ISBLANK($C97),0,F97/($C97/1000))</f>
        <v>0</v>
      </c>
      <c r="J97">
        <f t="shared" si="10"/>
        <v>0</v>
      </c>
      <c r="K97">
        <f>IF(ISBLANK($C97),0,J97/($C97/1000))</f>
        <v>0</v>
      </c>
      <c r="L97">
        <v>1.6</v>
      </c>
      <c r="M97">
        <v>7.0000000000000007E-2</v>
      </c>
      <c r="N97">
        <f t="shared" si="11"/>
        <v>2.3457225146803791</v>
      </c>
      <c r="O97">
        <f>IF(ISBLANK($C97),0,N97/($C97/1000))</f>
        <v>407.95174168354418</v>
      </c>
      <c r="R97">
        <f t="shared" si="12"/>
        <v>0</v>
      </c>
      <c r="S97">
        <f>IF(ISBLANK($C97),0,R97/($C97/1000))</f>
        <v>0</v>
      </c>
      <c r="T97">
        <v>1.2</v>
      </c>
      <c r="U97">
        <v>0.09</v>
      </c>
      <c r="V97">
        <f t="shared" si="13"/>
        <v>1.3683381335635545</v>
      </c>
      <c r="W97">
        <f>IF(ISBLANK($C97),0,V97/($C97/1000))</f>
        <v>237.97184931540079</v>
      </c>
      <c r="Z97">
        <f t="shared" si="14"/>
        <v>0</v>
      </c>
      <c r="AA97">
        <f>IF(ISBLANK($C97),0,Z97/($C97/1000))</f>
        <v>0</v>
      </c>
      <c r="AD97">
        <f t="shared" si="15"/>
        <v>0</v>
      </c>
      <c r="AE97">
        <f>IF(ISBLANK($C97),0,AD97/($C97/1000))</f>
        <v>0</v>
      </c>
      <c r="AH97">
        <f t="shared" si="16"/>
        <v>0</v>
      </c>
      <c r="AI97">
        <f>IF(ISBLANK($C97),0,AH97/($C97/1000))</f>
        <v>0</v>
      </c>
      <c r="AL97">
        <f t="shared" si="17"/>
        <v>0</v>
      </c>
      <c r="AM97">
        <f>IF(ISBLANK($C97),0,AL97/($C97/1000))</f>
        <v>0</v>
      </c>
    </row>
    <row r="98" spans="1:40" ht="13.5">
      <c r="A98" t="s">
        <v>203</v>
      </c>
      <c r="B98" t="s">
        <v>204</v>
      </c>
      <c r="C98">
        <v>5.94</v>
      </c>
      <c r="F98">
        <f t="shared" si="9"/>
        <v>0</v>
      </c>
      <c r="G98">
        <f>IF(ISBLANK($C98),0,F98/($C98/1000))</f>
        <v>0</v>
      </c>
      <c r="J98">
        <f t="shared" si="10"/>
        <v>0</v>
      </c>
      <c r="K98">
        <f>IF(ISBLANK($C98),0,J98/($C98/1000))</f>
        <v>0</v>
      </c>
      <c r="N98">
        <f t="shared" si="11"/>
        <v>0</v>
      </c>
      <c r="O98">
        <f>IF(ISBLANK($C98),0,N98/($C98/1000))</f>
        <v>0</v>
      </c>
      <c r="R98">
        <f t="shared" si="12"/>
        <v>0</v>
      </c>
      <c r="S98">
        <f>IF(ISBLANK($C98),0,R98/($C98/1000))</f>
        <v>0</v>
      </c>
      <c r="T98">
        <v>1.2</v>
      </c>
      <c r="U98">
        <v>0.09</v>
      </c>
      <c r="V98">
        <f t="shared" si="13"/>
        <v>1.3683381335635545</v>
      </c>
      <c r="W98">
        <f>IF(ISBLANK($C98),0,V98/($C98/1000))</f>
        <v>230.35995514537956</v>
      </c>
      <c r="Z98">
        <f t="shared" si="14"/>
        <v>0</v>
      </c>
      <c r="AA98">
        <f>IF(ISBLANK($C98),0,Z98/($C98/1000))</f>
        <v>0</v>
      </c>
      <c r="AD98">
        <f t="shared" si="15"/>
        <v>0</v>
      </c>
      <c r="AE98">
        <f>IF(ISBLANK($C98),0,AD98/($C98/1000))</f>
        <v>0</v>
      </c>
      <c r="AH98">
        <f t="shared" si="16"/>
        <v>0</v>
      </c>
      <c r="AI98">
        <f>IF(ISBLANK($C98),0,AH98/($C98/1000))</f>
        <v>0</v>
      </c>
      <c r="AL98">
        <f t="shared" si="17"/>
        <v>0</v>
      </c>
      <c r="AM98">
        <f>IF(ISBLANK($C98),0,AL98/($C98/1000))</f>
        <v>0</v>
      </c>
    </row>
    <row r="99" spans="1:40" ht="13.5">
      <c r="A99" t="s">
        <v>161</v>
      </c>
      <c r="B99" t="s">
        <v>205</v>
      </c>
      <c r="C99">
        <v>9.1</v>
      </c>
      <c r="F99">
        <f t="shared" si="9"/>
        <v>0</v>
      </c>
      <c r="G99">
        <f>IF(ISBLANK($C99),0,F99/($C99/1000))</f>
        <v>0</v>
      </c>
      <c r="J99">
        <f t="shared" si="10"/>
        <v>0</v>
      </c>
      <c r="K99">
        <f>IF(ISBLANK($C99),0,J99/($C99/1000))</f>
        <v>0</v>
      </c>
      <c r="L99">
        <v>2</v>
      </c>
      <c r="M99">
        <v>0.11</v>
      </c>
      <c r="N99">
        <f t="shared" si="11"/>
        <v>1.8659156366775742</v>
      </c>
      <c r="O99">
        <f>IF(ISBLANK($C99),0,N99/($C99/1000))</f>
        <v>205.04567436017297</v>
      </c>
      <c r="R99">
        <f t="shared" si="12"/>
        <v>0</v>
      </c>
      <c r="S99">
        <f>IF(ISBLANK($C99),0,R99/($C99/1000))</f>
        <v>0</v>
      </c>
      <c r="T99">
        <v>1.7</v>
      </c>
      <c r="U99">
        <v>0.13</v>
      </c>
      <c r="V99">
        <f t="shared" si="13"/>
        <v>1.3420239386873323</v>
      </c>
      <c r="W99">
        <f>IF(ISBLANK($C99),0,V99/($C99/1000))</f>
        <v>147.47515809750902</v>
      </c>
      <c r="Z99">
        <f t="shared" si="14"/>
        <v>0</v>
      </c>
      <c r="AA99">
        <f>IF(ISBLANK($C99),0,Z99/($C99/1000))</f>
        <v>0</v>
      </c>
      <c r="AD99">
        <f t="shared" si="15"/>
        <v>0</v>
      </c>
      <c r="AE99">
        <f>IF(ISBLANK($C99),0,AD99/($C99/1000))</f>
        <v>0</v>
      </c>
      <c r="AH99">
        <f t="shared" si="16"/>
        <v>0</v>
      </c>
      <c r="AI99">
        <f>IF(ISBLANK($C99),0,AH99/($C99/1000))</f>
        <v>0</v>
      </c>
      <c r="AL99">
        <f t="shared" si="17"/>
        <v>0</v>
      </c>
      <c r="AM99">
        <f>IF(ISBLANK($C99),0,AL99/($C99/1000))</f>
        <v>0</v>
      </c>
      <c r="AN99" s="2" t="s">
        <v>206</v>
      </c>
    </row>
    <row r="100" spans="1:40" ht="13.5">
      <c r="A100" t="s">
        <v>203</v>
      </c>
      <c r="B100" t="s">
        <v>207</v>
      </c>
      <c r="C100">
        <v>8</v>
      </c>
      <c r="F100">
        <f t="shared" si="9"/>
        <v>0</v>
      </c>
      <c r="G100">
        <f>IF(ISBLANK($C100),0,F100/($C100/1000))</f>
        <v>0</v>
      </c>
      <c r="J100">
        <f t="shared" si="10"/>
        <v>0</v>
      </c>
      <c r="K100">
        <f>IF(ISBLANK($C100),0,J100/($C100/1000))</f>
        <v>0</v>
      </c>
      <c r="N100">
        <f t="shared" si="11"/>
        <v>0</v>
      </c>
      <c r="O100">
        <f>IF(ISBLANK($C100),0,N100/($C100/1000))</f>
        <v>0</v>
      </c>
      <c r="R100">
        <f t="shared" si="12"/>
        <v>0</v>
      </c>
      <c r="S100">
        <f>IF(ISBLANK($C100),0,R100/($C100/1000))</f>
        <v>0</v>
      </c>
      <c r="T100">
        <v>1.5</v>
      </c>
      <c r="U100">
        <v>0.12</v>
      </c>
      <c r="V100">
        <f t="shared" si="13"/>
        <v>1.2828170002158321</v>
      </c>
      <c r="W100">
        <f>IF(ISBLANK($C100),0,V100/($C100/1000))</f>
        <v>160.35212502697902</v>
      </c>
      <c r="Z100">
        <f t="shared" si="14"/>
        <v>0</v>
      </c>
      <c r="AA100">
        <f>IF(ISBLANK($C100),0,Z100/($C100/1000))</f>
        <v>0</v>
      </c>
      <c r="AD100">
        <f t="shared" si="15"/>
        <v>0</v>
      </c>
      <c r="AE100">
        <f>IF(ISBLANK($C100),0,AD100/($C100/1000))</f>
        <v>0</v>
      </c>
      <c r="AH100">
        <f t="shared" si="16"/>
        <v>0</v>
      </c>
      <c r="AI100">
        <f>IF(ISBLANK($C100),0,AH100/($C100/1000))</f>
        <v>0</v>
      </c>
      <c r="AL100">
        <f t="shared" si="17"/>
        <v>0</v>
      </c>
      <c r="AM100">
        <f>IF(ISBLANK($C100),0,AL100/($C100/1000))</f>
        <v>0</v>
      </c>
    </row>
    <row r="101" spans="1:40" ht="13.5">
      <c r="A101" t="s">
        <v>161</v>
      </c>
      <c r="B101" t="s">
        <v>208</v>
      </c>
      <c r="C101">
        <v>4.0999999999999996</v>
      </c>
      <c r="F101">
        <f t="shared" si="9"/>
        <v>0</v>
      </c>
      <c r="G101">
        <f>IF(ISBLANK($C101),0,F101/($C101/1000))</f>
        <v>0</v>
      </c>
      <c r="J101">
        <f t="shared" si="10"/>
        <v>0</v>
      </c>
      <c r="K101">
        <f>IF(ISBLANK($C101),0,J101/($C101/1000))</f>
        <v>0</v>
      </c>
      <c r="N101">
        <f t="shared" si="11"/>
        <v>0</v>
      </c>
      <c r="O101">
        <f>IF(ISBLANK($C101),0,N101/($C101/1000))</f>
        <v>0</v>
      </c>
      <c r="R101">
        <f t="shared" si="12"/>
        <v>0</v>
      </c>
      <c r="S101">
        <f>IF(ISBLANK($C101),0,R101/($C101/1000))</f>
        <v>0</v>
      </c>
      <c r="T101">
        <v>0.8</v>
      </c>
      <c r="U101">
        <v>0.09</v>
      </c>
      <c r="V101">
        <f t="shared" si="13"/>
        <v>0.91222542237570292</v>
      </c>
      <c r="W101">
        <f>IF(ISBLANK($C101),0,V101/($C101/1000))</f>
        <v>222.49400545748856</v>
      </c>
      <c r="Z101">
        <f t="shared" si="14"/>
        <v>0</v>
      </c>
      <c r="AA101">
        <f>IF(ISBLANK($C101),0,Z101/($C101/1000))</f>
        <v>0</v>
      </c>
      <c r="AD101">
        <f t="shared" si="15"/>
        <v>0</v>
      </c>
      <c r="AE101">
        <f>IF(ISBLANK($C101),0,AD101/($C101/1000))</f>
        <v>0</v>
      </c>
      <c r="AH101">
        <f t="shared" si="16"/>
        <v>0</v>
      </c>
      <c r="AI101">
        <f>IF(ISBLANK($C101),0,AH101/($C101/1000))</f>
        <v>0</v>
      </c>
      <c r="AL101">
        <f t="shared" si="17"/>
        <v>0</v>
      </c>
      <c r="AM101">
        <f>IF(ISBLANK($C101),0,AL101/($C101/1000))</f>
        <v>0</v>
      </c>
      <c r="AN101" s="2" t="s">
        <v>209</v>
      </c>
    </row>
    <row r="102" spans="1:40" ht="13.5">
      <c r="A102" t="s">
        <v>33</v>
      </c>
      <c r="B102" t="s">
        <v>210</v>
      </c>
      <c r="C102">
        <v>4.4000000000000004</v>
      </c>
      <c r="F102">
        <f t="shared" si="9"/>
        <v>0</v>
      </c>
      <c r="G102">
        <f>IF(ISBLANK($C102),0,F102/($C102/1000))</f>
        <v>0</v>
      </c>
      <c r="J102">
        <f t="shared" si="10"/>
        <v>0</v>
      </c>
      <c r="K102">
        <f>IF(ISBLANK($C102),0,J102/($C102/1000))</f>
        <v>0</v>
      </c>
      <c r="L102">
        <v>1</v>
      </c>
      <c r="M102">
        <v>7.0000000000000007E-2</v>
      </c>
      <c r="N102">
        <f t="shared" si="11"/>
        <v>1.4660765716752366</v>
      </c>
      <c r="O102">
        <f>IF(ISBLANK($C102),0,N102/($C102/1000))</f>
        <v>333.19922083528104</v>
      </c>
      <c r="R102">
        <f t="shared" si="12"/>
        <v>0</v>
      </c>
      <c r="S102">
        <f>IF(ISBLANK($C102),0,R102/($C102/1000))</f>
        <v>0</v>
      </c>
      <c r="T102">
        <v>0.8</v>
      </c>
      <c r="U102">
        <v>0.09</v>
      </c>
      <c r="V102">
        <f t="shared" si="13"/>
        <v>0.91222542237570292</v>
      </c>
      <c r="W102">
        <f>IF(ISBLANK($C102),0,V102/($C102/1000))</f>
        <v>207.32395963084156</v>
      </c>
      <c r="Z102">
        <f t="shared" si="14"/>
        <v>0</v>
      </c>
      <c r="AA102">
        <f>IF(ISBLANK($C102),0,Z102/($C102/1000))</f>
        <v>0</v>
      </c>
      <c r="AD102">
        <f t="shared" si="15"/>
        <v>0</v>
      </c>
      <c r="AE102">
        <f>IF(ISBLANK($C102),0,AD102/($C102/1000))</f>
        <v>0</v>
      </c>
      <c r="AH102">
        <f t="shared" si="16"/>
        <v>0</v>
      </c>
      <c r="AI102">
        <f>IF(ISBLANK($C102),0,AH102/($C102/1000))</f>
        <v>0</v>
      </c>
      <c r="AL102">
        <f t="shared" si="17"/>
        <v>0</v>
      </c>
      <c r="AM102">
        <f>IF(ISBLANK($C102),0,AL102/($C102/1000))</f>
        <v>0</v>
      </c>
      <c r="AN102" s="2" t="s">
        <v>211</v>
      </c>
    </row>
    <row r="103" spans="1:40" ht="13.5">
      <c r="A103" t="s">
        <v>22</v>
      </c>
      <c r="B103" t="s">
        <v>212</v>
      </c>
      <c r="C103">
        <v>5.6</v>
      </c>
      <c r="F103">
        <f t="shared" si="9"/>
        <v>0</v>
      </c>
      <c r="G103">
        <f>IF(ISBLANK($C103),0,F103/($C103/1000))</f>
        <v>0</v>
      </c>
      <c r="J103">
        <f t="shared" si="10"/>
        <v>0</v>
      </c>
      <c r="K103">
        <f>IF(ISBLANK($C103),0,J103/($C103/1000))</f>
        <v>0</v>
      </c>
      <c r="N103">
        <f t="shared" si="11"/>
        <v>0</v>
      </c>
      <c r="O103">
        <f>IF(ISBLANK($C103),0,N103/($C103/1000))</f>
        <v>0</v>
      </c>
      <c r="P103">
        <v>0.6</v>
      </c>
      <c r="Q103">
        <v>4.8000000000000001E-2</v>
      </c>
      <c r="R103">
        <f t="shared" si="12"/>
        <v>1.2828170002158321</v>
      </c>
      <c r="S103">
        <f>IF(ISBLANK($C103),0,R103/($C103/1000))</f>
        <v>229.07446432425573</v>
      </c>
      <c r="T103">
        <v>0.45</v>
      </c>
      <c r="U103">
        <v>5.1999999999999998E-2</v>
      </c>
      <c r="V103">
        <f t="shared" si="13"/>
        <v>0.88810407707249939</v>
      </c>
      <c r="W103">
        <f>IF(ISBLANK($C103),0,V103/($C103/1000))</f>
        <v>158.59001376294631</v>
      </c>
      <c r="Z103">
        <f t="shared" si="14"/>
        <v>0</v>
      </c>
      <c r="AA103">
        <f>IF(ISBLANK($C103),0,Z103/($C103/1000))</f>
        <v>0</v>
      </c>
      <c r="AD103">
        <f t="shared" si="15"/>
        <v>0</v>
      </c>
      <c r="AE103">
        <f>IF(ISBLANK($C103),0,AD103/($C103/1000))</f>
        <v>0</v>
      </c>
      <c r="AH103">
        <f t="shared" si="16"/>
        <v>0</v>
      </c>
      <c r="AI103">
        <f>IF(ISBLANK($C103),0,AH103/($C103/1000))</f>
        <v>0</v>
      </c>
      <c r="AL103">
        <f t="shared" si="17"/>
        <v>0</v>
      </c>
      <c r="AM103">
        <f>IF(ISBLANK($C103),0,AL103/($C103/1000))</f>
        <v>0</v>
      </c>
      <c r="AN103" s="2" t="s">
        <v>213</v>
      </c>
    </row>
    <row r="104" spans="1:40" ht="13.5">
      <c r="A104" t="s">
        <v>203</v>
      </c>
      <c r="B104" t="s">
        <v>214</v>
      </c>
      <c r="C104">
        <v>6</v>
      </c>
      <c r="F104">
        <f t="shared" si="9"/>
        <v>0</v>
      </c>
      <c r="G104">
        <f>IF(ISBLANK($C104),0,F104/($C104/1000))</f>
        <v>0</v>
      </c>
      <c r="J104">
        <f t="shared" si="10"/>
        <v>0</v>
      </c>
      <c r="K104">
        <f>IF(ISBLANK($C104),0,J104/($C104/1000))</f>
        <v>0</v>
      </c>
      <c r="N104">
        <f t="shared" si="11"/>
        <v>0</v>
      </c>
      <c r="O104">
        <f>IF(ISBLANK($C104),0,N104/($C104/1000))</f>
        <v>0</v>
      </c>
      <c r="R104">
        <f t="shared" si="12"/>
        <v>0</v>
      </c>
      <c r="S104">
        <f>IF(ISBLANK($C104),0,R104/($C104/1000))</f>
        <v>0</v>
      </c>
      <c r="T104">
        <v>1</v>
      </c>
      <c r="U104">
        <v>0.12</v>
      </c>
      <c r="V104">
        <f t="shared" si="13"/>
        <v>0.85521133347722156</v>
      </c>
      <c r="W104">
        <f>IF(ISBLANK($C104),0,V104/($C104/1000))</f>
        <v>142.5352222462036</v>
      </c>
      <c r="Z104">
        <f t="shared" si="14"/>
        <v>0</v>
      </c>
      <c r="AA104">
        <f>IF(ISBLANK($C104),0,Z104/($C104/1000))</f>
        <v>0</v>
      </c>
      <c r="AD104">
        <f t="shared" si="15"/>
        <v>0</v>
      </c>
      <c r="AE104">
        <f>IF(ISBLANK($C104),0,AD104/($C104/1000))</f>
        <v>0</v>
      </c>
      <c r="AH104">
        <f t="shared" si="16"/>
        <v>0</v>
      </c>
      <c r="AI104">
        <f>IF(ISBLANK($C104),0,AH104/($C104/1000))</f>
        <v>0</v>
      </c>
      <c r="AL104">
        <f t="shared" si="17"/>
        <v>0</v>
      </c>
      <c r="AM104">
        <f>IF(ISBLANK($C104),0,AL104/($C104/1000))</f>
        <v>0</v>
      </c>
    </row>
    <row r="105" spans="1:40" ht="13.5">
      <c r="A105" t="s">
        <v>203</v>
      </c>
      <c r="B105" t="s">
        <v>215</v>
      </c>
      <c r="C105">
        <v>3.63</v>
      </c>
      <c r="F105">
        <f t="shared" si="9"/>
        <v>0</v>
      </c>
      <c r="G105">
        <f>IF(ISBLANK($C105),0,F105/($C105/1000))</f>
        <v>0</v>
      </c>
      <c r="J105">
        <f t="shared" si="10"/>
        <v>0</v>
      </c>
      <c r="K105">
        <f>IF(ISBLANK($C105),0,J105/($C105/1000))</f>
        <v>0</v>
      </c>
      <c r="N105">
        <f t="shared" si="11"/>
        <v>0</v>
      </c>
      <c r="O105">
        <f>IF(ISBLANK($C105),0,N105/($C105/1000))</f>
        <v>0</v>
      </c>
      <c r="R105">
        <f t="shared" si="12"/>
        <v>0</v>
      </c>
      <c r="S105">
        <f>IF(ISBLANK($C105),0,R105/($C105/1000))</f>
        <v>0</v>
      </c>
      <c r="T105">
        <v>0.5</v>
      </c>
      <c r="U105">
        <v>0.08</v>
      </c>
      <c r="V105">
        <f t="shared" si="13"/>
        <v>0.64140850010791617</v>
      </c>
      <c r="W105">
        <f>IF(ISBLANK($C105),0,V105/($C105/1000))</f>
        <v>176.69655650355818</v>
      </c>
      <c r="Z105">
        <f t="shared" si="14"/>
        <v>0</v>
      </c>
      <c r="AA105">
        <f>IF(ISBLANK($C105),0,Z105/($C105/1000))</f>
        <v>0</v>
      </c>
      <c r="AD105">
        <f t="shared" si="15"/>
        <v>0</v>
      </c>
      <c r="AE105">
        <f>IF(ISBLANK($C105),0,AD105/($C105/1000))</f>
        <v>0</v>
      </c>
      <c r="AH105">
        <f t="shared" si="16"/>
        <v>0</v>
      </c>
      <c r="AI105">
        <f>IF(ISBLANK($C105),0,AH105/($C105/1000))</f>
        <v>0</v>
      </c>
      <c r="AL105">
        <f t="shared" si="17"/>
        <v>0</v>
      </c>
      <c r="AM105">
        <f>IF(ISBLANK($C105),0,AL105/($C105/1000))</f>
        <v>0</v>
      </c>
    </row>
    <row r="106" spans="1:40" ht="13.5">
      <c r="A106" t="s">
        <v>203</v>
      </c>
      <c r="B106" t="s">
        <v>216</v>
      </c>
      <c r="C106">
        <v>4.4000000000000004</v>
      </c>
      <c r="F106">
        <f t="shared" si="9"/>
        <v>0</v>
      </c>
      <c r="G106">
        <f>IF(ISBLANK($C106),0,F106/($C106/1000))</f>
        <v>0</v>
      </c>
      <c r="J106">
        <f t="shared" si="10"/>
        <v>0</v>
      </c>
      <c r="K106">
        <f>IF(ISBLANK($C106),0,J106/($C106/1000))</f>
        <v>0</v>
      </c>
      <c r="N106">
        <f t="shared" si="11"/>
        <v>0</v>
      </c>
      <c r="O106">
        <f>IF(ISBLANK($C106),0,N106/($C106/1000))</f>
        <v>0</v>
      </c>
      <c r="R106">
        <f t="shared" si="12"/>
        <v>0</v>
      </c>
      <c r="S106">
        <f>IF(ISBLANK($C106),0,R106/($C106/1000))</f>
        <v>0</v>
      </c>
      <c r="T106">
        <v>0.6</v>
      </c>
      <c r="U106">
        <v>0.12</v>
      </c>
      <c r="V106">
        <f t="shared" si="13"/>
        <v>0.51312680008633293</v>
      </c>
      <c r="W106">
        <f>IF(ISBLANK($C106),0,V106/($C106/1000))</f>
        <v>116.61972729234839</v>
      </c>
      <c r="Z106">
        <f t="shared" si="14"/>
        <v>0</v>
      </c>
      <c r="AA106">
        <f>IF(ISBLANK($C106),0,Z106/($C106/1000))</f>
        <v>0</v>
      </c>
      <c r="AD106">
        <f t="shared" si="15"/>
        <v>0</v>
      </c>
      <c r="AE106">
        <f>IF(ISBLANK($C106),0,AD106/($C106/1000))</f>
        <v>0</v>
      </c>
      <c r="AH106">
        <f t="shared" si="16"/>
        <v>0</v>
      </c>
      <c r="AI106">
        <f>IF(ISBLANK($C106),0,AH106/($C106/1000))</f>
        <v>0</v>
      </c>
      <c r="AL106">
        <f t="shared" si="17"/>
        <v>0</v>
      </c>
      <c r="AM106">
        <f>IF(ISBLANK($C106),0,AL106/($C106/1000))</f>
        <v>0</v>
      </c>
    </row>
    <row r="107" spans="1:40" ht="13.5">
      <c r="A107" t="s">
        <v>203</v>
      </c>
      <c r="B107" t="s">
        <v>217</v>
      </c>
      <c r="C107">
        <v>3.7</v>
      </c>
      <c r="F107">
        <f t="shared" si="9"/>
        <v>0</v>
      </c>
      <c r="G107">
        <f>IF(ISBLANK($C107),0,F107/($C107/1000))</f>
        <v>0</v>
      </c>
      <c r="J107">
        <f t="shared" si="10"/>
        <v>0</v>
      </c>
      <c r="K107">
        <f>IF(ISBLANK($C107),0,J107/($C107/1000))</f>
        <v>0</v>
      </c>
      <c r="N107">
        <f t="shared" si="11"/>
        <v>0</v>
      </c>
      <c r="O107">
        <f>IF(ISBLANK($C107),0,N107/($C107/1000))</f>
        <v>0</v>
      </c>
      <c r="R107">
        <f t="shared" si="12"/>
        <v>0</v>
      </c>
      <c r="S107">
        <f>IF(ISBLANK($C107),0,R107/($C107/1000))</f>
        <v>0</v>
      </c>
      <c r="T107">
        <v>0.4</v>
      </c>
      <c r="U107">
        <v>0.12</v>
      </c>
      <c r="V107">
        <f t="shared" si="13"/>
        <v>0.34208453339088862</v>
      </c>
      <c r="W107">
        <f>IF(ISBLANK($C107),0,V107/($C107/1000))</f>
        <v>92.455279294834753</v>
      </c>
      <c r="Z107">
        <f t="shared" si="14"/>
        <v>0</v>
      </c>
      <c r="AA107">
        <f>IF(ISBLANK($C107),0,Z107/($C107/1000))</f>
        <v>0</v>
      </c>
      <c r="AD107">
        <f t="shared" si="15"/>
        <v>0</v>
      </c>
      <c r="AE107">
        <f>IF(ISBLANK($C107),0,AD107/($C107/1000))</f>
        <v>0</v>
      </c>
      <c r="AH107">
        <f t="shared" si="16"/>
        <v>0</v>
      </c>
      <c r="AI107">
        <f>IF(ISBLANK($C107),0,AH107/($C107/1000))</f>
        <v>0</v>
      </c>
      <c r="AL107">
        <f t="shared" si="17"/>
        <v>0</v>
      </c>
      <c r="AM107">
        <f>IF(ISBLANK($C107),0,AL107/($C107/1000))</f>
        <v>0</v>
      </c>
    </row>
    <row r="108" spans="1:40" ht="13.5">
      <c r="A108" t="s">
        <v>161</v>
      </c>
      <c r="B108" s="3" t="s">
        <v>218</v>
      </c>
      <c r="C108">
        <v>3.6</v>
      </c>
      <c r="F108">
        <f t="shared" si="9"/>
        <v>0</v>
      </c>
      <c r="G108">
        <f>IF(ISBLANK($C108),0,F108/($C108/1000))</f>
        <v>0</v>
      </c>
      <c r="J108">
        <f t="shared" si="10"/>
        <v>0</v>
      </c>
      <c r="K108">
        <f>IF(ISBLANK($C108),0,J108/($C108/1000))</f>
        <v>0</v>
      </c>
      <c r="L108">
        <v>0.3</v>
      </c>
      <c r="M108">
        <v>7.0000000000000007E-2</v>
      </c>
      <c r="N108">
        <f t="shared" si="11"/>
        <v>0.43982297150257099</v>
      </c>
      <c r="O108">
        <f>IF(ISBLANK($C108),0,N108/($C108/1000))</f>
        <v>122.17304763960306</v>
      </c>
      <c r="R108">
        <f t="shared" si="12"/>
        <v>0</v>
      </c>
      <c r="S108">
        <f>IF(ISBLANK($C108),0,R108/($C108/1000))</f>
        <v>0</v>
      </c>
      <c r="T108">
        <v>0.25</v>
      </c>
      <c r="U108">
        <v>0.09</v>
      </c>
      <c r="V108">
        <f t="shared" si="13"/>
        <v>0.28507044449240715</v>
      </c>
      <c r="W108">
        <f>IF(ISBLANK($C108),0,V108/($C108/1000))</f>
        <v>79.186234581224213</v>
      </c>
      <c r="Z108">
        <f t="shared" si="14"/>
        <v>0</v>
      </c>
      <c r="AA108">
        <f>IF(ISBLANK($C108),0,Z108/($C108/1000))</f>
        <v>0</v>
      </c>
      <c r="AD108">
        <f t="shared" si="15"/>
        <v>0</v>
      </c>
      <c r="AE108">
        <f>IF(ISBLANK($C108),0,AD108/($C108/1000))</f>
        <v>0</v>
      </c>
      <c r="AH108">
        <f t="shared" si="16"/>
        <v>0</v>
      </c>
      <c r="AI108">
        <f>IF(ISBLANK($C108),0,AH108/($C108/1000))</f>
        <v>0</v>
      </c>
      <c r="AL108">
        <f t="shared" si="17"/>
        <v>0</v>
      </c>
      <c r="AM108">
        <f>IF(ISBLANK($C108),0,AL108/($C108/1000))</f>
        <v>0</v>
      </c>
      <c r="AN108" s="2" t="s">
        <v>219</v>
      </c>
    </row>
    <row r="109" spans="1:40" ht="13.5">
      <c r="A109" t="s">
        <v>203</v>
      </c>
      <c r="B109" t="s">
        <v>220</v>
      </c>
      <c r="C109">
        <v>2.2000000000000002</v>
      </c>
      <c r="F109">
        <f t="shared" si="9"/>
        <v>0</v>
      </c>
      <c r="G109">
        <f>IF(ISBLANK($C109),0,F109/($C109/1000))</f>
        <v>0</v>
      </c>
      <c r="J109">
        <f t="shared" si="10"/>
        <v>0</v>
      </c>
      <c r="K109">
        <f>IF(ISBLANK($C109),0,J109/($C109/1000))</f>
        <v>0</v>
      </c>
      <c r="N109">
        <f t="shared" si="11"/>
        <v>0</v>
      </c>
      <c r="O109">
        <f>IF(ISBLANK($C109),0,N109/($C109/1000))</f>
        <v>0</v>
      </c>
      <c r="R109">
        <f t="shared" si="12"/>
        <v>0</v>
      </c>
      <c r="S109">
        <f>IF(ISBLANK($C109),0,R109/($C109/1000))</f>
        <v>0</v>
      </c>
      <c r="T109">
        <v>0.2</v>
      </c>
      <c r="U109">
        <v>0.09</v>
      </c>
      <c r="V109">
        <f t="shared" si="13"/>
        <v>0.22805635559392573</v>
      </c>
      <c r="W109">
        <f>IF(ISBLANK($C109),0,V109/($C109/1000))</f>
        <v>103.66197981542078</v>
      </c>
      <c r="Z109">
        <f t="shared" si="14"/>
        <v>0</v>
      </c>
      <c r="AA109">
        <f>IF(ISBLANK($C109),0,Z109/($C109/1000))</f>
        <v>0</v>
      </c>
      <c r="AD109">
        <f t="shared" si="15"/>
        <v>0</v>
      </c>
      <c r="AE109">
        <f>IF(ISBLANK($C109),0,AD109/($C109/1000))</f>
        <v>0</v>
      </c>
      <c r="AH109">
        <f t="shared" si="16"/>
        <v>0</v>
      </c>
      <c r="AI109">
        <f>IF(ISBLANK($C109),0,AH109/($C109/1000))</f>
        <v>0</v>
      </c>
      <c r="AL109">
        <f t="shared" si="17"/>
        <v>0</v>
      </c>
      <c r="AM109">
        <f>IF(ISBLANK($C109),0,AL109/($C109/1000))</f>
        <v>0</v>
      </c>
    </row>
    <row r="110" spans="1:40" ht="13.5">
      <c r="A110" t="s">
        <v>22</v>
      </c>
      <c r="B110" s="1" t="s">
        <v>221</v>
      </c>
      <c r="C110">
        <v>4.5999999999999996</v>
      </c>
      <c r="F110">
        <f t="shared" si="9"/>
        <v>0</v>
      </c>
      <c r="G110">
        <f>IF(ISBLANK($C110),0,F110/($C110/1000))</f>
        <v>0</v>
      </c>
      <c r="J110">
        <f t="shared" si="10"/>
        <v>0</v>
      </c>
      <c r="K110">
        <f>IF(ISBLANK($C110),0,J110/($C110/1000))</f>
        <v>0</v>
      </c>
      <c r="N110">
        <f t="shared" si="11"/>
        <v>0</v>
      </c>
      <c r="O110">
        <f>IF(ISBLANK($C110),0,N110/($C110/1000))</f>
        <v>0</v>
      </c>
      <c r="P110">
        <v>1.1499999999999999</v>
      </c>
      <c r="Q110">
        <v>4.2999999999999997E-2</v>
      </c>
      <c r="R110">
        <f t="shared" si="12"/>
        <v>2.7446317213920133</v>
      </c>
      <c r="S110" s="1">
        <f>IF(ISBLANK($C110),0,R110/($C110/1000))</f>
        <v>596.65906986782898</v>
      </c>
      <c r="V110">
        <f t="shared" si="13"/>
        <v>0</v>
      </c>
      <c r="W110">
        <f>IF(ISBLANK($C110),0,V110/($C110/1000))</f>
        <v>0</v>
      </c>
      <c r="X110">
        <v>0.95</v>
      </c>
      <c r="Y110">
        <v>0.05</v>
      </c>
      <c r="Z110">
        <f t="shared" si="14"/>
        <v>1.9498818403280647</v>
      </c>
      <c r="AA110">
        <f>IF(ISBLANK($C110),0,Z110/($C110/1000))</f>
        <v>423.88735659305752</v>
      </c>
      <c r="AD110">
        <f t="shared" si="15"/>
        <v>0</v>
      </c>
      <c r="AE110">
        <f>IF(ISBLANK($C110),0,AD110/($C110/1000))</f>
        <v>0</v>
      </c>
      <c r="AH110">
        <f t="shared" si="16"/>
        <v>0</v>
      </c>
      <c r="AI110">
        <f>IF(ISBLANK($C110),0,AH110/($C110/1000))</f>
        <v>0</v>
      </c>
      <c r="AJ110">
        <v>0.76</v>
      </c>
      <c r="AK110">
        <v>5.5E-2</v>
      </c>
      <c r="AL110">
        <f t="shared" si="17"/>
        <v>1.4180958838749564</v>
      </c>
      <c r="AM110">
        <f>IF(ISBLANK($C110),0,AL110/($C110/1000))</f>
        <v>308.28171388586009</v>
      </c>
      <c r="AN110" s="2" t="s">
        <v>222</v>
      </c>
    </row>
    <row r="111" spans="1:40" ht="13.5">
      <c r="A111" t="s">
        <v>22</v>
      </c>
      <c r="B111" s="1" t="s">
        <v>223</v>
      </c>
      <c r="C111">
        <v>5.6</v>
      </c>
      <c r="F111">
        <f t="shared" si="9"/>
        <v>0</v>
      </c>
      <c r="G111">
        <f>IF(ISBLANK($C111),0,F111/($C111/1000))</f>
        <v>0</v>
      </c>
      <c r="J111">
        <f t="shared" si="10"/>
        <v>0</v>
      </c>
      <c r="K111">
        <f>IF(ISBLANK($C111),0,J111/($C111/1000))</f>
        <v>0</v>
      </c>
      <c r="L111">
        <v>1.76</v>
      </c>
      <c r="M111">
        <v>4.1000000000000002E-2</v>
      </c>
      <c r="N111">
        <f t="shared" si="11"/>
        <v>4.4053813080582733</v>
      </c>
      <c r="O111" s="1">
        <f>IF(ISBLANK($C111),0,N111/($C111/1000))</f>
        <v>786.6752335818345</v>
      </c>
      <c r="P111">
        <v>1.48</v>
      </c>
      <c r="Q111">
        <v>4.8000000000000001E-2</v>
      </c>
      <c r="R111">
        <f t="shared" si="12"/>
        <v>3.1642819338657193</v>
      </c>
      <c r="S111">
        <f>IF(ISBLANK($C111),0,R111/($C111/1000))</f>
        <v>565.05034533316416</v>
      </c>
      <c r="V111">
        <f t="shared" si="13"/>
        <v>0</v>
      </c>
      <c r="W111">
        <f>IF(ISBLANK($C111),0,V111/($C111/1000))</f>
        <v>0</v>
      </c>
      <c r="Z111">
        <f t="shared" si="14"/>
        <v>0</v>
      </c>
      <c r="AA111">
        <f>IF(ISBLANK($C111),0,Z111/($C111/1000))</f>
        <v>0</v>
      </c>
      <c r="AD111">
        <f t="shared" si="15"/>
        <v>0</v>
      </c>
      <c r="AE111">
        <f>IF(ISBLANK($C111),0,AD111/($C111/1000))</f>
        <v>0</v>
      </c>
      <c r="AH111">
        <f t="shared" si="16"/>
        <v>0</v>
      </c>
      <c r="AI111">
        <f>IF(ISBLANK($C111),0,AH111/($C111/1000))</f>
        <v>0</v>
      </c>
      <c r="AL111">
        <f t="shared" si="17"/>
        <v>0</v>
      </c>
      <c r="AM111">
        <f>IF(ISBLANK($C111),0,AL111/($C111/1000))</f>
        <v>0</v>
      </c>
      <c r="AN111" s="2" t="s">
        <v>224</v>
      </c>
    </row>
    <row r="112" spans="1:40" ht="13.5">
      <c r="A112" t="s">
        <v>22</v>
      </c>
      <c r="B112" s="5" t="s">
        <v>225</v>
      </c>
      <c r="C112">
        <v>2.86</v>
      </c>
      <c r="F112">
        <f t="shared" si="9"/>
        <v>0</v>
      </c>
      <c r="G112">
        <f>IF(ISBLANK($C112),0,F112/($C112/1000))</f>
        <v>0</v>
      </c>
      <c r="J112">
        <f t="shared" si="10"/>
        <v>0</v>
      </c>
      <c r="K112">
        <f>IF(ISBLANK($C112),0,J112/($C112/1000))</f>
        <v>0</v>
      </c>
      <c r="N112">
        <f t="shared" si="11"/>
        <v>0</v>
      </c>
      <c r="O112">
        <f>IF(ISBLANK($C112),0,N112/($C112/1000))</f>
        <v>0</v>
      </c>
      <c r="P112">
        <v>0.72</v>
      </c>
      <c r="Q112">
        <v>4.9000000000000002E-2</v>
      </c>
      <c r="R112">
        <f t="shared" si="12"/>
        <v>1.5079644737231004</v>
      </c>
      <c r="S112" s="5">
        <f>IF(ISBLANK($C112),0,R112/($C112/1000))</f>
        <v>527.26030549758764</v>
      </c>
      <c r="V112">
        <f t="shared" si="13"/>
        <v>0</v>
      </c>
      <c r="W112">
        <f>IF(ISBLANK($C112),0,V112/($C112/1000))</f>
        <v>0</v>
      </c>
      <c r="Z112">
        <f t="shared" si="14"/>
        <v>0</v>
      </c>
      <c r="AA112">
        <f>IF(ISBLANK($C112),0,Z112/($C112/1000))</f>
        <v>0</v>
      </c>
      <c r="AD112">
        <f t="shared" si="15"/>
        <v>0</v>
      </c>
      <c r="AE112">
        <f>IF(ISBLANK($C112),0,AD112/($C112/1000))</f>
        <v>0</v>
      </c>
      <c r="AH112">
        <f t="shared" si="16"/>
        <v>0</v>
      </c>
      <c r="AI112">
        <f>IF(ISBLANK($C112),0,AH112/($C112/1000))</f>
        <v>0</v>
      </c>
      <c r="AJ112">
        <v>0.51</v>
      </c>
      <c r="AK112">
        <v>7.9000000000000001E-2</v>
      </c>
      <c r="AL112">
        <f t="shared" si="17"/>
        <v>0.66251814694691102</v>
      </c>
      <c r="AM112">
        <f>IF(ISBLANK($C112),0,AL112/($C112/1000))</f>
        <v>231.64970172968918</v>
      </c>
      <c r="AN112" s="2" t="s">
        <v>226</v>
      </c>
    </row>
    <row r="113" spans="1:40" ht="13.5">
      <c r="A113" t="s">
        <v>22</v>
      </c>
      <c r="B113" t="s">
        <v>227</v>
      </c>
      <c r="C113">
        <v>4.5999999999999996</v>
      </c>
      <c r="F113">
        <f t="shared" si="9"/>
        <v>0</v>
      </c>
      <c r="G113">
        <f>IF(ISBLANK($C113),0,F113/($C113/1000))</f>
        <v>0</v>
      </c>
      <c r="J113">
        <f t="shared" si="10"/>
        <v>0</v>
      </c>
      <c r="K113">
        <f>IF(ISBLANK($C113),0,J113/($C113/1000))</f>
        <v>0</v>
      </c>
      <c r="N113">
        <f t="shared" si="11"/>
        <v>0</v>
      </c>
      <c r="O113">
        <f>IF(ISBLANK($C113),0,N113/($C113/1000))</f>
        <v>0</v>
      </c>
      <c r="P113">
        <v>0.85</v>
      </c>
      <c r="Q113">
        <v>3.5999999999999997E-2</v>
      </c>
      <c r="R113">
        <f t="shared" si="12"/>
        <v>2.4230987781854614</v>
      </c>
      <c r="S113">
        <f>IF(ISBLANK($C113),0,R113/($C113/1000))</f>
        <v>526.76060395336117</v>
      </c>
      <c r="V113">
        <f t="shared" si="13"/>
        <v>0</v>
      </c>
      <c r="W113">
        <f>IF(ISBLANK($C113),0,V113/($C113/1000))</f>
        <v>0</v>
      </c>
      <c r="X113">
        <v>0.75</v>
      </c>
      <c r="Y113">
        <v>3.7999999999999999E-2</v>
      </c>
      <c r="Z113">
        <f t="shared" si="14"/>
        <v>2.0255005266565771</v>
      </c>
      <c r="AA113">
        <f>IF(ISBLANK($C113),0,Z113/($C113/1000))</f>
        <v>440.32620144708198</v>
      </c>
      <c r="AD113">
        <f t="shared" si="15"/>
        <v>0</v>
      </c>
      <c r="AE113">
        <f>IF(ISBLANK($C113),0,AD113/($C113/1000))</f>
        <v>0</v>
      </c>
      <c r="AH113">
        <f t="shared" si="16"/>
        <v>0</v>
      </c>
      <c r="AI113">
        <f>IF(ISBLANK($C113),0,AH113/($C113/1000))</f>
        <v>0</v>
      </c>
      <c r="AJ113">
        <v>0.62</v>
      </c>
      <c r="AK113">
        <v>4.3999999999999997E-2</v>
      </c>
      <c r="AL113">
        <f t="shared" si="17"/>
        <v>1.4460846184251199</v>
      </c>
      <c r="AM113">
        <f>IF(ISBLANK($C113),0,AL113/($C113/1000))</f>
        <v>314.36622139676518</v>
      </c>
      <c r="AN113" s="2" t="s">
        <v>228</v>
      </c>
    </row>
    <row r="114" spans="1:40" ht="13.5">
      <c r="A114" t="s">
        <v>22</v>
      </c>
      <c r="B114" t="s">
        <v>229</v>
      </c>
      <c r="C114">
        <v>5.4</v>
      </c>
      <c r="F114">
        <f t="shared" si="9"/>
        <v>0</v>
      </c>
      <c r="G114">
        <f>IF(ISBLANK($C114),0,F114/($C114/1000))</f>
        <v>0</v>
      </c>
      <c r="J114">
        <f t="shared" si="10"/>
        <v>0</v>
      </c>
      <c r="K114">
        <f>IF(ISBLANK($C114),0,J114/($C114/1000))</f>
        <v>0</v>
      </c>
      <c r="L114">
        <v>1.42</v>
      </c>
      <c r="M114">
        <v>3.9E-2</v>
      </c>
      <c r="N114">
        <f t="shared" si="11"/>
        <v>3.7366156724235524</v>
      </c>
      <c r="O114">
        <f>IF(ISBLANK($C114),0,N114/($C114/1000))</f>
        <v>691.9658652636208</v>
      </c>
      <c r="P114">
        <v>1.23</v>
      </c>
      <c r="Q114">
        <v>4.4999999999999998E-2</v>
      </c>
      <c r="R114">
        <f t="shared" si="12"/>
        <v>2.8050931738052864</v>
      </c>
      <c r="S114">
        <f>IF(ISBLANK($C114),0,R114/($C114/1000))</f>
        <v>519.46169885283075</v>
      </c>
      <c r="V114">
        <f t="shared" si="13"/>
        <v>0</v>
      </c>
      <c r="W114">
        <f>IF(ISBLANK($C114),0,V114/($C114/1000))</f>
        <v>0</v>
      </c>
      <c r="Z114">
        <f t="shared" si="14"/>
        <v>0</v>
      </c>
      <c r="AA114">
        <f>IF(ISBLANK($C114),0,Z114/($C114/1000))</f>
        <v>0</v>
      </c>
      <c r="AD114">
        <f t="shared" si="15"/>
        <v>0</v>
      </c>
      <c r="AE114">
        <f>IF(ISBLANK($C114),0,AD114/($C114/1000))</f>
        <v>0</v>
      </c>
      <c r="AH114">
        <f t="shared" si="16"/>
        <v>0</v>
      </c>
      <c r="AI114">
        <f>IF(ISBLANK($C114),0,AH114/($C114/1000))</f>
        <v>0</v>
      </c>
      <c r="AL114">
        <f t="shared" si="17"/>
        <v>0</v>
      </c>
      <c r="AM114">
        <f>IF(ISBLANK($C114),0,AL114/($C114/1000))</f>
        <v>0</v>
      </c>
      <c r="AN114" s="2" t="s">
        <v>230</v>
      </c>
    </row>
    <row r="115" spans="1:40" ht="13.5">
      <c r="A115" t="s">
        <v>22</v>
      </c>
      <c r="B115" t="s">
        <v>231</v>
      </c>
      <c r="C115">
        <v>4.5999999999999996</v>
      </c>
      <c r="F115">
        <f t="shared" si="9"/>
        <v>0</v>
      </c>
      <c r="G115">
        <f>IF(ISBLANK($C115),0,F115/($C115/1000))</f>
        <v>0</v>
      </c>
      <c r="J115">
        <f t="shared" si="10"/>
        <v>0</v>
      </c>
      <c r="K115">
        <f>IF(ISBLANK($C115),0,J115/($C115/1000))</f>
        <v>0</v>
      </c>
      <c r="L115">
        <v>1.35</v>
      </c>
      <c r="M115">
        <v>4.2000000000000003E-2</v>
      </c>
      <c r="N115">
        <f t="shared" si="11"/>
        <v>3.2986722862692837</v>
      </c>
      <c r="O115">
        <f>IF(ISBLANK($C115),0,N115/($C115/1000))</f>
        <v>717.10267092810511</v>
      </c>
      <c r="P115">
        <v>1.1200000000000001</v>
      </c>
      <c r="Q115">
        <v>4.9000000000000002E-2</v>
      </c>
      <c r="R115">
        <f t="shared" si="12"/>
        <v>2.3457225146803791</v>
      </c>
      <c r="S115">
        <f>IF(ISBLANK($C115),0,R115/($C115/1000))</f>
        <v>509.93967710443025</v>
      </c>
      <c r="V115">
        <f t="shared" si="13"/>
        <v>0</v>
      </c>
      <c r="W115">
        <f>IF(ISBLANK($C115),0,V115/($C115/1000))</f>
        <v>0</v>
      </c>
      <c r="Z115">
        <f t="shared" si="14"/>
        <v>0</v>
      </c>
      <c r="AA115">
        <f>IF(ISBLANK($C115),0,Z115/($C115/1000))</f>
        <v>0</v>
      </c>
      <c r="AD115">
        <f t="shared" si="15"/>
        <v>0</v>
      </c>
      <c r="AE115">
        <f>IF(ISBLANK($C115),0,AD115/($C115/1000))</f>
        <v>0</v>
      </c>
      <c r="AH115">
        <f t="shared" si="16"/>
        <v>0</v>
      </c>
      <c r="AI115">
        <f>IF(ISBLANK($C115),0,AH115/($C115/1000))</f>
        <v>0</v>
      </c>
      <c r="AL115">
        <f t="shared" si="17"/>
        <v>0</v>
      </c>
      <c r="AM115">
        <f>IF(ISBLANK($C115),0,AL115/($C115/1000))</f>
        <v>0</v>
      </c>
      <c r="AN115" s="2" t="s">
        <v>232</v>
      </c>
    </row>
    <row r="116" spans="1:40" ht="13.5">
      <c r="A116" t="s">
        <v>22</v>
      </c>
      <c r="B116" t="s">
        <v>233</v>
      </c>
      <c r="C116">
        <v>5.4</v>
      </c>
      <c r="F116">
        <f t="shared" si="9"/>
        <v>0</v>
      </c>
      <c r="G116">
        <f>IF(ISBLANK($C116),0,F116/($C116/1000))</f>
        <v>0</v>
      </c>
      <c r="J116">
        <f t="shared" si="10"/>
        <v>0</v>
      </c>
      <c r="K116">
        <f>IF(ISBLANK($C116),0,J116/($C116/1000))</f>
        <v>0</v>
      </c>
      <c r="N116">
        <f t="shared" si="11"/>
        <v>0</v>
      </c>
      <c r="O116">
        <f>IF(ISBLANK($C116),0,N116/($C116/1000))</f>
        <v>0</v>
      </c>
      <c r="P116">
        <v>1.1499999999999999</v>
      </c>
      <c r="Q116">
        <v>4.2999999999999997E-2</v>
      </c>
      <c r="R116">
        <f t="shared" si="12"/>
        <v>2.7446317213920133</v>
      </c>
      <c r="S116">
        <f>IF(ISBLANK($C116),0,R116/($C116/1000))</f>
        <v>508.26513359111357</v>
      </c>
      <c r="V116">
        <f t="shared" si="13"/>
        <v>0</v>
      </c>
      <c r="W116">
        <f>IF(ISBLANK($C116),0,V116/($C116/1000))</f>
        <v>0</v>
      </c>
      <c r="X116">
        <v>0.95</v>
      </c>
      <c r="Y116">
        <v>0.05</v>
      </c>
      <c r="Z116">
        <f t="shared" si="14"/>
        <v>1.9498818403280647</v>
      </c>
      <c r="AA116">
        <f>IF(ISBLANK($C116),0,Z116/($C116/1000))</f>
        <v>361.08922969038235</v>
      </c>
      <c r="AD116">
        <f t="shared" si="15"/>
        <v>0</v>
      </c>
      <c r="AE116">
        <f>IF(ISBLANK($C116),0,AD116/($C116/1000))</f>
        <v>0</v>
      </c>
      <c r="AH116">
        <f t="shared" si="16"/>
        <v>0</v>
      </c>
      <c r="AI116">
        <f>IF(ISBLANK($C116),0,AH116/($C116/1000))</f>
        <v>0</v>
      </c>
      <c r="AJ116">
        <v>0.76</v>
      </c>
      <c r="AK116">
        <v>5.5E-2</v>
      </c>
      <c r="AL116">
        <f t="shared" si="17"/>
        <v>1.4180958838749564</v>
      </c>
      <c r="AM116">
        <f>IF(ISBLANK($C116),0,AL116/($C116/1000))</f>
        <v>262.61034886573265</v>
      </c>
      <c r="AN116" s="2" t="s">
        <v>234</v>
      </c>
    </row>
    <row r="117" spans="1:40" ht="13.5">
      <c r="A117" t="s">
        <v>22</v>
      </c>
      <c r="B117" t="s">
        <v>235</v>
      </c>
      <c r="C117">
        <v>4.5999999999999996</v>
      </c>
      <c r="F117">
        <f t="shared" si="9"/>
        <v>0</v>
      </c>
      <c r="G117">
        <f>IF(ISBLANK($C117),0,F117/($C117/1000))</f>
        <v>0</v>
      </c>
      <c r="J117">
        <f t="shared" si="10"/>
        <v>0</v>
      </c>
      <c r="K117">
        <f>IF(ISBLANK($C117),0,J117/($C117/1000))</f>
        <v>0</v>
      </c>
      <c r="L117">
        <v>0.95</v>
      </c>
      <c r="M117">
        <v>3.5999999999999997E-2</v>
      </c>
      <c r="N117">
        <f t="shared" si="11"/>
        <v>2.7081692226778684</v>
      </c>
      <c r="O117">
        <f>IF(ISBLANK($C117),0,N117/($C117/1000))</f>
        <v>588.73243971258012</v>
      </c>
      <c r="P117">
        <v>0.78</v>
      </c>
      <c r="Q117">
        <v>3.7999999999999999E-2</v>
      </c>
      <c r="R117">
        <f t="shared" si="12"/>
        <v>2.1065205477228406</v>
      </c>
      <c r="S117">
        <f>IF(ISBLANK($C117),0,R117/($C117/1000))</f>
        <v>457.93924950496535</v>
      </c>
      <c r="V117">
        <f t="shared" si="13"/>
        <v>0</v>
      </c>
      <c r="W117">
        <f>IF(ISBLANK($C117),0,V117/($C117/1000))</f>
        <v>0</v>
      </c>
      <c r="Z117">
        <f t="shared" si="14"/>
        <v>0</v>
      </c>
      <c r="AA117">
        <f>IF(ISBLANK($C117),0,Z117/($C117/1000))</f>
        <v>0</v>
      </c>
      <c r="AD117">
        <f t="shared" si="15"/>
        <v>0</v>
      </c>
      <c r="AE117">
        <f>IF(ISBLANK($C117),0,AD117/($C117/1000))</f>
        <v>0</v>
      </c>
      <c r="AH117">
        <f t="shared" si="16"/>
        <v>0</v>
      </c>
      <c r="AI117">
        <f>IF(ISBLANK($C117),0,AH117/($C117/1000))</f>
        <v>0</v>
      </c>
      <c r="AL117">
        <f t="shared" si="17"/>
        <v>0</v>
      </c>
      <c r="AM117">
        <f>IF(ISBLANK($C117),0,AL117/($C117/1000))</f>
        <v>0</v>
      </c>
      <c r="AN117" s="2" t="s">
        <v>236</v>
      </c>
    </row>
    <row r="118" spans="1:40" ht="13.5">
      <c r="A118" t="s">
        <v>22</v>
      </c>
      <c r="B118" t="s">
        <v>237</v>
      </c>
      <c r="C118">
        <v>5.4</v>
      </c>
      <c r="F118">
        <f t="shared" si="9"/>
        <v>0</v>
      </c>
      <c r="G118">
        <f>IF(ISBLANK($C118),0,F118/($C118/1000))</f>
        <v>0</v>
      </c>
      <c r="J118">
        <f t="shared" si="10"/>
        <v>0</v>
      </c>
      <c r="K118">
        <f>IF(ISBLANK($C118),0,J118/($C118/1000))</f>
        <v>0</v>
      </c>
      <c r="N118">
        <f t="shared" si="11"/>
        <v>0</v>
      </c>
      <c r="O118">
        <f>IF(ISBLANK($C118),0,N118/($C118/1000))</f>
        <v>0</v>
      </c>
      <c r="P118">
        <v>0.85</v>
      </c>
      <c r="Q118">
        <v>3.5999999999999997E-2</v>
      </c>
      <c r="R118">
        <f t="shared" si="12"/>
        <v>2.4230987781854614</v>
      </c>
      <c r="S118">
        <f>IF(ISBLANK($C118),0,R118/($C118/1000))</f>
        <v>448.72199596027059</v>
      </c>
      <c r="V118">
        <f t="shared" si="13"/>
        <v>0</v>
      </c>
      <c r="W118">
        <f>IF(ISBLANK($C118),0,V118/($C118/1000))</f>
        <v>0</v>
      </c>
      <c r="X118">
        <v>0.75</v>
      </c>
      <c r="Y118">
        <v>3.7999999999999999E-2</v>
      </c>
      <c r="Z118">
        <f t="shared" si="14"/>
        <v>2.0255005266565771</v>
      </c>
      <c r="AA118">
        <f>IF(ISBLANK($C118),0,Z118/($C118/1000))</f>
        <v>375.0926901215883</v>
      </c>
      <c r="AD118">
        <f t="shared" si="15"/>
        <v>0</v>
      </c>
      <c r="AE118">
        <f>IF(ISBLANK($C118),0,AD118/($C118/1000))</f>
        <v>0</v>
      </c>
      <c r="AH118">
        <f t="shared" si="16"/>
        <v>0</v>
      </c>
      <c r="AI118">
        <f>IF(ISBLANK($C118),0,AH118/($C118/1000))</f>
        <v>0</v>
      </c>
      <c r="AJ118">
        <v>0.62</v>
      </c>
      <c r="AK118">
        <v>4.3999999999999997E-2</v>
      </c>
      <c r="AL118">
        <f t="shared" si="17"/>
        <v>1.4460846184251199</v>
      </c>
      <c r="AM118">
        <f>IF(ISBLANK($C118),0,AL118/($C118/1000))</f>
        <v>267.79344785650369</v>
      </c>
      <c r="AN118" s="2" t="s">
        <v>238</v>
      </c>
    </row>
    <row r="119" spans="1:40" ht="13.5">
      <c r="A119" t="s">
        <v>22</v>
      </c>
      <c r="B119" t="s">
        <v>239</v>
      </c>
      <c r="C119">
        <v>5.4</v>
      </c>
      <c r="F119">
        <f t="shared" si="9"/>
        <v>0</v>
      </c>
      <c r="G119">
        <f>IF(ISBLANK($C119),0,F119/($C119/1000))</f>
        <v>0</v>
      </c>
      <c r="J119">
        <f t="shared" si="10"/>
        <v>0</v>
      </c>
      <c r="K119">
        <f>IF(ISBLANK($C119),0,J119/($C119/1000))</f>
        <v>0</v>
      </c>
      <c r="L119">
        <v>1.35</v>
      </c>
      <c r="M119">
        <v>4.2000000000000003E-2</v>
      </c>
      <c r="N119">
        <f t="shared" si="11"/>
        <v>3.2986722862692837</v>
      </c>
      <c r="O119">
        <f>IF(ISBLANK($C119),0,N119/($C119/1000))</f>
        <v>610.8652381980155</v>
      </c>
      <c r="P119">
        <v>1.1200000000000001</v>
      </c>
      <c r="Q119">
        <v>4.9000000000000002E-2</v>
      </c>
      <c r="R119">
        <f t="shared" si="12"/>
        <v>2.3457225146803791</v>
      </c>
      <c r="S119">
        <f>IF(ISBLANK($C119),0,R119/($C119/1000))</f>
        <v>434.39305827414427</v>
      </c>
      <c r="V119">
        <f t="shared" si="13"/>
        <v>0</v>
      </c>
      <c r="W119">
        <f>IF(ISBLANK($C119),0,V119/($C119/1000))</f>
        <v>0</v>
      </c>
      <c r="Z119">
        <f t="shared" si="14"/>
        <v>0</v>
      </c>
      <c r="AA119">
        <f>IF(ISBLANK($C119),0,Z119/($C119/1000))</f>
        <v>0</v>
      </c>
      <c r="AD119">
        <f t="shared" si="15"/>
        <v>0</v>
      </c>
      <c r="AE119">
        <f>IF(ISBLANK($C119),0,AD119/($C119/1000))</f>
        <v>0</v>
      </c>
      <c r="AH119">
        <f t="shared" si="16"/>
        <v>0</v>
      </c>
      <c r="AI119">
        <f>IF(ISBLANK($C119),0,AH119/($C119/1000))</f>
        <v>0</v>
      </c>
      <c r="AL119">
        <f t="shared" si="17"/>
        <v>0</v>
      </c>
      <c r="AM119">
        <f>IF(ISBLANK($C119),0,AL119/($C119/1000))</f>
        <v>0</v>
      </c>
      <c r="AN119" s="2" t="s">
        <v>240</v>
      </c>
    </row>
    <row r="120" spans="1:40" ht="13.5">
      <c r="A120" t="s">
        <v>22</v>
      </c>
      <c r="B120" t="s">
        <v>241</v>
      </c>
      <c r="C120">
        <v>4.2</v>
      </c>
      <c r="F120">
        <f t="shared" si="9"/>
        <v>0</v>
      </c>
      <c r="G120">
        <f>IF(ISBLANK($C120),0,F120/($C120/1000))</f>
        <v>0</v>
      </c>
      <c r="J120">
        <f t="shared" si="10"/>
        <v>0</v>
      </c>
      <c r="K120">
        <f>IF(ISBLANK($C120),0,J120/($C120/1000))</f>
        <v>0</v>
      </c>
      <c r="N120">
        <f t="shared" si="11"/>
        <v>0</v>
      </c>
      <c r="O120">
        <f>IF(ISBLANK($C120),0,N120/($C120/1000))</f>
        <v>0</v>
      </c>
      <c r="P120">
        <v>0.88</v>
      </c>
      <c r="Q120">
        <v>5.0999999999999997E-2</v>
      </c>
      <c r="R120">
        <f t="shared" si="12"/>
        <v>1.7707905257881296</v>
      </c>
      <c r="S120">
        <f>IF(ISBLANK($C120),0,R120/($C120/1000))</f>
        <v>421.61679185431649</v>
      </c>
      <c r="V120">
        <f t="shared" si="13"/>
        <v>0</v>
      </c>
      <c r="W120">
        <f>IF(ISBLANK($C120),0,V120/($C120/1000))</f>
        <v>0</v>
      </c>
      <c r="X120">
        <v>0.75</v>
      </c>
      <c r="Y120">
        <v>5.8000000000000003E-2</v>
      </c>
      <c r="Z120">
        <f t="shared" si="14"/>
        <v>1.3270520691887917</v>
      </c>
      <c r="AA120">
        <f>IF(ISBLANK($C120),0,Z120/($C120/1000))</f>
        <v>315.96477837828371</v>
      </c>
      <c r="AD120">
        <f t="shared" si="15"/>
        <v>0</v>
      </c>
      <c r="AE120">
        <f>IF(ISBLANK($C120),0,AD120/($C120/1000))</f>
        <v>0</v>
      </c>
      <c r="AH120">
        <f t="shared" si="16"/>
        <v>0</v>
      </c>
      <c r="AI120">
        <f>IF(ISBLANK($C120),0,AH120/($C120/1000))</f>
        <v>0</v>
      </c>
      <c r="AJ120">
        <v>0.56000000000000005</v>
      </c>
      <c r="AK120">
        <v>7.3999999999999996E-2</v>
      </c>
      <c r="AL120">
        <f t="shared" si="17"/>
        <v>0.77662434607661224</v>
      </c>
      <c r="AM120">
        <f>IF(ISBLANK($C120),0,AL120/($C120/1000))</f>
        <v>184.91055858966956</v>
      </c>
      <c r="AN120" s="2" t="s">
        <v>242</v>
      </c>
    </row>
    <row r="121" spans="1:40" ht="13.5">
      <c r="A121" t="s">
        <v>22</v>
      </c>
      <c r="B121" t="s">
        <v>243</v>
      </c>
      <c r="C121">
        <v>5.7</v>
      </c>
      <c r="F121">
        <f t="shared" si="9"/>
        <v>0</v>
      </c>
      <c r="G121">
        <f>IF(ISBLANK($C121),0,F121/($C121/1000))</f>
        <v>0</v>
      </c>
      <c r="J121">
        <f t="shared" si="10"/>
        <v>0</v>
      </c>
      <c r="K121">
        <f>IF(ISBLANK($C121),0,J121/($C121/1000))</f>
        <v>0</v>
      </c>
      <c r="N121">
        <f t="shared" si="11"/>
        <v>0</v>
      </c>
      <c r="O121">
        <f>IF(ISBLANK($C121),0,N121/($C121/1000))</f>
        <v>0</v>
      </c>
      <c r="P121">
        <v>1.23</v>
      </c>
      <c r="Q121">
        <v>5.2999999999999999E-2</v>
      </c>
      <c r="R121">
        <f t="shared" si="12"/>
        <v>2.3816828834195829</v>
      </c>
      <c r="S121">
        <f>IF(ISBLANK($C121),0,R121/($C121/1000))</f>
        <v>417.83910235431279</v>
      </c>
      <c r="V121">
        <f t="shared" si="13"/>
        <v>0</v>
      </c>
      <c r="W121">
        <f>IF(ISBLANK($C121),0,V121/($C121/1000))</f>
        <v>0</v>
      </c>
      <c r="X121">
        <v>1.18</v>
      </c>
      <c r="Y121">
        <v>6.2E-2</v>
      </c>
      <c r="Z121">
        <f t="shared" si="14"/>
        <v>1.9531923358124927</v>
      </c>
      <c r="AA121">
        <f>IF(ISBLANK($C121),0,Z121/($C121/1000))</f>
        <v>342.66532207236713</v>
      </c>
      <c r="AD121">
        <f t="shared" si="15"/>
        <v>0</v>
      </c>
      <c r="AE121">
        <f>IF(ISBLANK($C121),0,AD121/($C121/1000))</f>
        <v>0</v>
      </c>
      <c r="AH121">
        <f t="shared" si="16"/>
        <v>0</v>
      </c>
      <c r="AI121">
        <f>IF(ISBLANK($C121),0,AH121/($C121/1000))</f>
        <v>0</v>
      </c>
      <c r="AL121">
        <f t="shared" si="17"/>
        <v>0</v>
      </c>
      <c r="AM121">
        <f>IF(ISBLANK($C121),0,AL121/($C121/1000))</f>
        <v>0</v>
      </c>
      <c r="AN121" s="2" t="s">
        <v>244</v>
      </c>
    </row>
    <row r="122" spans="1:40" ht="13.5">
      <c r="A122" t="s">
        <v>22</v>
      </c>
      <c r="B122" t="s">
        <v>245</v>
      </c>
      <c r="C122">
        <v>6</v>
      </c>
      <c r="F122">
        <f t="shared" si="9"/>
        <v>0</v>
      </c>
      <c r="G122">
        <f>IF(ISBLANK($C122),0,F122/($C122/1000))</f>
        <v>0</v>
      </c>
      <c r="J122">
        <f t="shared" si="10"/>
        <v>0</v>
      </c>
      <c r="K122">
        <f>IF(ISBLANK($C122),0,J122/($C122/1000))</f>
        <v>0</v>
      </c>
      <c r="L122">
        <v>1.82</v>
      </c>
      <c r="M122">
        <v>5.7000000000000002E-2</v>
      </c>
      <c r="N122">
        <f t="shared" si="11"/>
        <v>3.2768097409021957</v>
      </c>
      <c r="O122">
        <f>IF(ISBLANK($C122),0,N122/($C122/1000))</f>
        <v>546.13495681703262</v>
      </c>
      <c r="P122">
        <v>1.54</v>
      </c>
      <c r="Q122">
        <v>6.5000000000000002E-2</v>
      </c>
      <c r="R122">
        <f t="shared" si="12"/>
        <v>2.4314316065629318</v>
      </c>
      <c r="S122">
        <f>IF(ISBLANK($C122),0,R122/($C122/1000))</f>
        <v>405.23860109382196</v>
      </c>
      <c r="V122">
        <f t="shared" si="13"/>
        <v>0</v>
      </c>
      <c r="W122">
        <f>IF(ISBLANK($C122),0,V122/($C122/1000))</f>
        <v>0</v>
      </c>
      <c r="Z122">
        <f t="shared" si="14"/>
        <v>0</v>
      </c>
      <c r="AA122">
        <f>IF(ISBLANK($C122),0,Z122/($C122/1000))</f>
        <v>0</v>
      </c>
      <c r="AD122">
        <f t="shared" si="15"/>
        <v>0</v>
      </c>
      <c r="AE122">
        <f>IF(ISBLANK($C122),0,AD122/($C122/1000))</f>
        <v>0</v>
      </c>
      <c r="AH122">
        <f t="shared" si="16"/>
        <v>0</v>
      </c>
      <c r="AI122">
        <f>IF(ISBLANK($C122),0,AH122/($C122/1000))</f>
        <v>0</v>
      </c>
      <c r="AL122">
        <f t="shared" si="17"/>
        <v>0</v>
      </c>
      <c r="AM122">
        <f>IF(ISBLANK($C122),0,AL122/($C122/1000))</f>
        <v>0</v>
      </c>
      <c r="AN122" s="2" t="s">
        <v>246</v>
      </c>
    </row>
    <row r="123" spans="1:40" ht="13.5">
      <c r="A123" t="s">
        <v>22</v>
      </c>
      <c r="B123" t="s">
        <v>247</v>
      </c>
      <c r="C123">
        <v>5.9</v>
      </c>
      <c r="F123">
        <f t="shared" si="9"/>
        <v>0</v>
      </c>
      <c r="G123">
        <f>IF(ISBLANK($C123),0,F123/($C123/1000))</f>
        <v>0</v>
      </c>
      <c r="J123">
        <f t="shared" si="10"/>
        <v>0</v>
      </c>
      <c r="K123">
        <f>IF(ISBLANK($C123),0,J123/($C123/1000))</f>
        <v>0</v>
      </c>
      <c r="L123">
        <v>1.64</v>
      </c>
      <c r="M123">
        <v>5.0999999999999997E-2</v>
      </c>
      <c r="N123">
        <f t="shared" si="11"/>
        <v>3.3001096162415133</v>
      </c>
      <c r="O123">
        <f>IF(ISBLANK($C123),0,N123/($C123/1000))</f>
        <v>559.34061292229035</v>
      </c>
      <c r="P123">
        <v>1.4</v>
      </c>
      <c r="Q123">
        <v>6.0999999999999999E-2</v>
      </c>
      <c r="R123">
        <f t="shared" si="12"/>
        <v>2.3553361315438228</v>
      </c>
      <c r="S123">
        <f>IF(ISBLANK($C123),0,R123/($C123/1000))</f>
        <v>399.20951382098684</v>
      </c>
      <c r="V123">
        <f t="shared" si="13"/>
        <v>0</v>
      </c>
      <c r="W123">
        <f>IF(ISBLANK($C123),0,V123/($C123/1000))</f>
        <v>0</v>
      </c>
      <c r="Z123">
        <f t="shared" si="14"/>
        <v>0</v>
      </c>
      <c r="AA123">
        <f>IF(ISBLANK($C123),0,Z123/($C123/1000))</f>
        <v>0</v>
      </c>
      <c r="AD123">
        <f t="shared" si="15"/>
        <v>0</v>
      </c>
      <c r="AE123">
        <f>IF(ISBLANK($C123),0,AD123/($C123/1000))</f>
        <v>0</v>
      </c>
      <c r="AH123">
        <f t="shared" si="16"/>
        <v>0</v>
      </c>
      <c r="AI123">
        <f>IF(ISBLANK($C123),0,AH123/($C123/1000))</f>
        <v>0</v>
      </c>
      <c r="AL123">
        <f t="shared" si="17"/>
        <v>0</v>
      </c>
      <c r="AM123">
        <f>IF(ISBLANK($C123),0,AL123/($C123/1000))</f>
        <v>0</v>
      </c>
      <c r="AN123" s="2" t="s">
        <v>248</v>
      </c>
    </row>
    <row r="124" spans="1:40" ht="13.5">
      <c r="A124" t="s">
        <v>22</v>
      </c>
      <c r="B124" t="s">
        <v>249</v>
      </c>
      <c r="C124">
        <v>6.8</v>
      </c>
      <c r="F124">
        <f t="shared" si="9"/>
        <v>0</v>
      </c>
      <c r="G124">
        <f>IF(ISBLANK($C124),0,F124/($C124/1000))</f>
        <v>0</v>
      </c>
      <c r="J124">
        <f t="shared" si="10"/>
        <v>0</v>
      </c>
      <c r="K124">
        <f>IF(ISBLANK($C124),0,J124/($C124/1000))</f>
        <v>0</v>
      </c>
      <c r="L124">
        <v>1.71</v>
      </c>
      <c r="M124">
        <v>4.8000000000000001E-2</v>
      </c>
      <c r="N124">
        <f t="shared" si="11"/>
        <v>3.6560284506151213</v>
      </c>
      <c r="O124">
        <f>IF(ISBLANK($C124),0,N124/($C124/1000))</f>
        <v>537.65124273751792</v>
      </c>
      <c r="P124">
        <v>1.43</v>
      </c>
      <c r="Q124">
        <v>5.5E-2</v>
      </c>
      <c r="R124">
        <f t="shared" si="12"/>
        <v>2.6682593604489311</v>
      </c>
      <c r="S124">
        <f>IF(ISBLANK($C124),0,R124/($C124/1000))</f>
        <v>392.39108241896048</v>
      </c>
      <c r="V124">
        <f t="shared" si="13"/>
        <v>0</v>
      </c>
      <c r="W124">
        <f>IF(ISBLANK($C124),0,V124/($C124/1000))</f>
        <v>0</v>
      </c>
      <c r="Z124">
        <f t="shared" si="14"/>
        <v>0</v>
      </c>
      <c r="AA124">
        <f>IF(ISBLANK($C124),0,Z124/($C124/1000))</f>
        <v>0</v>
      </c>
      <c r="AD124">
        <f t="shared" si="15"/>
        <v>0</v>
      </c>
      <c r="AE124">
        <f>IF(ISBLANK($C124),0,AD124/($C124/1000))</f>
        <v>0</v>
      </c>
      <c r="AH124">
        <f t="shared" si="16"/>
        <v>0</v>
      </c>
      <c r="AI124">
        <f>IF(ISBLANK($C124),0,AH124/($C124/1000))</f>
        <v>0</v>
      </c>
      <c r="AL124">
        <f t="shared" si="17"/>
        <v>0</v>
      </c>
      <c r="AM124">
        <f>IF(ISBLANK($C124),0,AL124/($C124/1000))</f>
        <v>0</v>
      </c>
      <c r="AN124" s="2" t="s">
        <v>250</v>
      </c>
    </row>
    <row r="125" spans="1:40" ht="13.5">
      <c r="A125" t="s">
        <v>22</v>
      </c>
      <c r="B125" t="s">
        <v>251</v>
      </c>
      <c r="C125">
        <v>6.8</v>
      </c>
      <c r="F125">
        <f t="shared" si="9"/>
        <v>0</v>
      </c>
      <c r="G125">
        <f>IF(ISBLANK($C125),0,F125/($C125/1000))</f>
        <v>0</v>
      </c>
      <c r="J125">
        <f t="shared" si="10"/>
        <v>0</v>
      </c>
      <c r="K125">
        <f>IF(ISBLANK($C125),0,J125/($C125/1000))</f>
        <v>0</v>
      </c>
      <c r="L125">
        <v>1.71</v>
      </c>
      <c r="M125">
        <v>4.8000000000000001E-2</v>
      </c>
      <c r="N125">
        <f t="shared" si="11"/>
        <v>3.6560284506151213</v>
      </c>
      <c r="O125">
        <f>IF(ISBLANK($C125),0,N125/($C125/1000))</f>
        <v>537.65124273751792</v>
      </c>
      <c r="P125">
        <v>1.43</v>
      </c>
      <c r="Q125">
        <v>5.5E-2</v>
      </c>
      <c r="R125">
        <f t="shared" si="12"/>
        <v>2.6682593604489311</v>
      </c>
      <c r="S125">
        <f>IF(ISBLANK($C125),0,R125/($C125/1000))</f>
        <v>392.39108241896048</v>
      </c>
      <c r="V125">
        <f t="shared" si="13"/>
        <v>0</v>
      </c>
      <c r="W125">
        <f>IF(ISBLANK($C125),0,V125/($C125/1000))</f>
        <v>0</v>
      </c>
      <c r="Z125">
        <f t="shared" si="14"/>
        <v>0</v>
      </c>
      <c r="AA125">
        <f>IF(ISBLANK($C125),0,Z125/($C125/1000))</f>
        <v>0</v>
      </c>
      <c r="AD125">
        <f t="shared" si="15"/>
        <v>0</v>
      </c>
      <c r="AE125">
        <f>IF(ISBLANK($C125),0,AD125/($C125/1000))</f>
        <v>0</v>
      </c>
      <c r="AH125">
        <f t="shared" si="16"/>
        <v>0</v>
      </c>
      <c r="AI125">
        <f>IF(ISBLANK($C125),0,AH125/($C125/1000))</f>
        <v>0</v>
      </c>
      <c r="AL125">
        <f t="shared" si="17"/>
        <v>0</v>
      </c>
      <c r="AM125">
        <f>IF(ISBLANK($C125),0,AL125/($C125/1000))</f>
        <v>0</v>
      </c>
      <c r="AN125" s="2" t="s">
        <v>252</v>
      </c>
    </row>
    <row r="126" spans="1:40" ht="13.5">
      <c r="A126" t="s">
        <v>22</v>
      </c>
      <c r="B126" t="s">
        <v>253</v>
      </c>
      <c r="C126">
        <v>5.4</v>
      </c>
      <c r="F126">
        <f t="shared" si="9"/>
        <v>0</v>
      </c>
      <c r="G126">
        <f>IF(ISBLANK($C126),0,F126/($C126/1000))</f>
        <v>0</v>
      </c>
      <c r="J126">
        <f t="shared" si="10"/>
        <v>0</v>
      </c>
      <c r="K126">
        <f>IF(ISBLANK($C126),0,J126/($C126/1000))</f>
        <v>0</v>
      </c>
      <c r="L126">
        <v>0.95</v>
      </c>
      <c r="M126">
        <v>3.5999999999999997E-2</v>
      </c>
      <c r="N126">
        <f t="shared" si="11"/>
        <v>2.7081692226778684</v>
      </c>
      <c r="O126">
        <f>IF(ISBLANK($C126),0,N126/($C126/1000))</f>
        <v>501.51281901442007</v>
      </c>
      <c r="P126">
        <v>0.78</v>
      </c>
      <c r="Q126">
        <v>3.7999999999999999E-2</v>
      </c>
      <c r="R126">
        <f t="shared" si="12"/>
        <v>2.1065205477228406</v>
      </c>
      <c r="S126">
        <f>IF(ISBLANK($C126),0,R126/($C126/1000))</f>
        <v>390.09639772645193</v>
      </c>
      <c r="V126">
        <f t="shared" si="13"/>
        <v>0</v>
      </c>
      <c r="W126">
        <f>IF(ISBLANK($C126),0,V126/($C126/1000))</f>
        <v>0</v>
      </c>
      <c r="Z126">
        <f t="shared" si="14"/>
        <v>0</v>
      </c>
      <c r="AA126">
        <f>IF(ISBLANK($C126),0,Z126/($C126/1000))</f>
        <v>0</v>
      </c>
      <c r="AD126">
        <f t="shared" si="15"/>
        <v>0</v>
      </c>
      <c r="AE126">
        <f>IF(ISBLANK($C126),0,AD126/($C126/1000))</f>
        <v>0</v>
      </c>
      <c r="AH126">
        <f t="shared" si="16"/>
        <v>0</v>
      </c>
      <c r="AI126">
        <f>IF(ISBLANK($C126),0,AH126/($C126/1000))</f>
        <v>0</v>
      </c>
      <c r="AL126">
        <f t="shared" si="17"/>
        <v>0</v>
      </c>
      <c r="AM126">
        <f>IF(ISBLANK($C126),0,AL126/($C126/1000))</f>
        <v>0</v>
      </c>
      <c r="AN126" s="2" t="s">
        <v>254</v>
      </c>
    </row>
    <row r="127" spans="1:40" ht="13.5">
      <c r="A127" t="s">
        <v>22</v>
      </c>
      <c r="B127" t="s">
        <v>255</v>
      </c>
      <c r="C127">
        <v>3.1</v>
      </c>
      <c r="F127">
        <f t="shared" si="9"/>
        <v>0</v>
      </c>
      <c r="G127">
        <f>IF(ISBLANK($C127),0,F127/($C127/1000))</f>
        <v>0</v>
      </c>
      <c r="J127">
        <f t="shared" si="10"/>
        <v>0</v>
      </c>
      <c r="K127">
        <f>IF(ISBLANK($C127),0,J127/($C127/1000))</f>
        <v>0</v>
      </c>
      <c r="N127">
        <f t="shared" si="11"/>
        <v>0</v>
      </c>
      <c r="O127">
        <f>IF(ISBLANK($C127),0,N127/($C127/1000))</f>
        <v>0</v>
      </c>
      <c r="P127">
        <v>0.55000000000000004</v>
      </c>
      <c r="Q127">
        <v>4.9000000000000002E-2</v>
      </c>
      <c r="R127">
        <f t="shared" si="12"/>
        <v>1.1519173063162575</v>
      </c>
      <c r="S127">
        <f>IF(ISBLANK($C127),0,R127/($C127/1000))</f>
        <v>371.58622784395408</v>
      </c>
      <c r="V127">
        <f t="shared" si="13"/>
        <v>0</v>
      </c>
      <c r="W127">
        <f>IF(ISBLANK($C127),0,V127/($C127/1000))</f>
        <v>0</v>
      </c>
      <c r="X127">
        <v>0.43</v>
      </c>
      <c r="Y127">
        <v>5.6000000000000001E-2</v>
      </c>
      <c r="Z127">
        <f t="shared" si="14"/>
        <v>0.78801615727543983</v>
      </c>
      <c r="AA127">
        <f>IF(ISBLANK($C127),0,Z127/($C127/1000))</f>
        <v>254.1987604114322</v>
      </c>
      <c r="AD127">
        <f t="shared" si="15"/>
        <v>0</v>
      </c>
      <c r="AE127">
        <f>IF(ISBLANK($C127),0,AD127/($C127/1000))</f>
        <v>0</v>
      </c>
      <c r="AH127">
        <f t="shared" si="16"/>
        <v>0</v>
      </c>
      <c r="AI127">
        <f>IF(ISBLANK($C127),0,AH127/($C127/1000))</f>
        <v>0</v>
      </c>
      <c r="AJ127">
        <v>0.36</v>
      </c>
      <c r="AK127">
        <v>7.5999999999999998E-2</v>
      </c>
      <c r="AL127">
        <f t="shared" si="17"/>
        <v>0.48612012639757857</v>
      </c>
      <c r="AM127">
        <f>IF(ISBLANK($C127),0,AL127/($C127/1000))</f>
        <v>156.8129439992189</v>
      </c>
      <c r="AN127" s="2" t="s">
        <v>256</v>
      </c>
    </row>
    <row r="128" spans="1:40" ht="13.5">
      <c r="A128" t="s">
        <v>22</v>
      </c>
      <c r="B128" t="s">
        <v>257</v>
      </c>
      <c r="C128">
        <v>4.4000000000000004</v>
      </c>
      <c r="F128">
        <f t="shared" si="9"/>
        <v>0</v>
      </c>
      <c r="G128">
        <f>IF(ISBLANK($C128),0,F128/($C128/1000))</f>
        <v>0</v>
      </c>
      <c r="J128">
        <f t="shared" si="10"/>
        <v>0</v>
      </c>
      <c r="K128">
        <f>IF(ISBLANK($C128),0,J128/($C128/1000))</f>
        <v>0</v>
      </c>
      <c r="N128">
        <f t="shared" si="11"/>
        <v>0</v>
      </c>
      <c r="O128">
        <f>IF(ISBLANK($C128),0,N128/($C128/1000))</f>
        <v>0</v>
      </c>
      <c r="P128">
        <v>0.88</v>
      </c>
      <c r="Q128">
        <v>5.8000000000000003E-2</v>
      </c>
      <c r="R128">
        <f t="shared" si="12"/>
        <v>1.5570744278481825</v>
      </c>
      <c r="S128">
        <f>IF(ISBLANK($C128),0,R128/($C128/1000))</f>
        <v>353.88055178367784</v>
      </c>
      <c r="V128">
        <f t="shared" si="13"/>
        <v>0</v>
      </c>
      <c r="W128">
        <f>IF(ISBLANK($C128),0,V128/($C128/1000))</f>
        <v>0</v>
      </c>
      <c r="X128">
        <v>0.75</v>
      </c>
      <c r="Y128">
        <v>5.8000000000000003E-2</v>
      </c>
      <c r="Z128">
        <f t="shared" si="14"/>
        <v>1.3270520691887917</v>
      </c>
      <c r="AA128">
        <f>IF(ISBLANK($C128),0,Z128/($C128/1000))</f>
        <v>301.60274299745265</v>
      </c>
      <c r="AD128">
        <f t="shared" si="15"/>
        <v>0</v>
      </c>
      <c r="AE128">
        <f>IF(ISBLANK($C128),0,AD128/($C128/1000))</f>
        <v>0</v>
      </c>
      <c r="AH128">
        <f t="shared" si="16"/>
        <v>0</v>
      </c>
      <c r="AI128">
        <f>IF(ISBLANK($C128),0,AH128/($C128/1000))</f>
        <v>0</v>
      </c>
      <c r="AJ128">
        <v>0.56000000000000005</v>
      </c>
      <c r="AK128">
        <v>7.3999999999999996E-2</v>
      </c>
      <c r="AL128">
        <f t="shared" si="17"/>
        <v>0.77662434607661224</v>
      </c>
      <c r="AM128">
        <f>IF(ISBLANK($C128),0,AL128/($C128/1000))</f>
        <v>176.50553319923003</v>
      </c>
      <c r="AN128" s="2" t="s">
        <v>258</v>
      </c>
    </row>
    <row r="129" spans="1:40" ht="13.5">
      <c r="A129" t="s">
        <v>22</v>
      </c>
      <c r="B129" t="s">
        <v>259</v>
      </c>
      <c r="C129">
        <v>9</v>
      </c>
      <c r="F129">
        <f t="shared" si="9"/>
        <v>0</v>
      </c>
      <c r="G129">
        <f>IF(ISBLANK($C129),0,F129/($C129/1000))</f>
        <v>0</v>
      </c>
      <c r="J129">
        <f t="shared" si="10"/>
        <v>0</v>
      </c>
      <c r="K129">
        <f>IF(ISBLANK($C129),0,J129/($C129/1000))</f>
        <v>0</v>
      </c>
      <c r="L129">
        <v>1.4</v>
      </c>
      <c r="M129">
        <v>3.3000000000000002E-2</v>
      </c>
      <c r="N129">
        <f t="shared" si="11"/>
        <v>4.3538031522476723</v>
      </c>
      <c r="O129">
        <f>IF(ISBLANK($C129),0,N129/($C129/1000))</f>
        <v>483.75590580529695</v>
      </c>
      <c r="P129">
        <v>1.1000000000000001</v>
      </c>
      <c r="Q129">
        <v>3.5999999999999997E-2</v>
      </c>
      <c r="R129">
        <f t="shared" si="12"/>
        <v>3.1357748894164796</v>
      </c>
      <c r="S129">
        <f>IF(ISBLANK($C129),0,R129/($C129/1000))</f>
        <v>348.41943215738667</v>
      </c>
      <c r="V129">
        <f t="shared" si="13"/>
        <v>0</v>
      </c>
      <c r="W129">
        <f>IF(ISBLANK($C129),0,V129/($C129/1000))</f>
        <v>0</v>
      </c>
      <c r="Z129">
        <f t="shared" si="14"/>
        <v>0</v>
      </c>
      <c r="AA129">
        <f>IF(ISBLANK($C129),0,Z129/($C129/1000))</f>
        <v>0</v>
      </c>
      <c r="AD129">
        <f t="shared" si="15"/>
        <v>0</v>
      </c>
      <c r="AE129">
        <f>IF(ISBLANK($C129),0,AD129/($C129/1000))</f>
        <v>0</v>
      </c>
      <c r="AH129">
        <f t="shared" si="16"/>
        <v>0</v>
      </c>
      <c r="AI129">
        <f>IF(ISBLANK($C129),0,AH129/($C129/1000))</f>
        <v>0</v>
      </c>
      <c r="AL129">
        <f t="shared" si="17"/>
        <v>0</v>
      </c>
      <c r="AM129">
        <f>IF(ISBLANK($C129),0,AL129/($C129/1000))</f>
        <v>0</v>
      </c>
      <c r="AN129" s="2" t="s">
        <v>260</v>
      </c>
    </row>
    <row r="130" spans="1:40" ht="13.5">
      <c r="A130" t="s">
        <v>22</v>
      </c>
      <c r="B130" t="s">
        <v>261</v>
      </c>
      <c r="C130">
        <v>4.2</v>
      </c>
      <c r="F130">
        <f t="shared" si="9"/>
        <v>0</v>
      </c>
      <c r="G130">
        <f>IF(ISBLANK($C130),0,F130/($C130/1000))</f>
        <v>0</v>
      </c>
      <c r="J130">
        <f t="shared" si="10"/>
        <v>0</v>
      </c>
      <c r="K130">
        <f>IF(ISBLANK($C130),0,J130/($C130/1000))</f>
        <v>0</v>
      </c>
      <c r="L130">
        <v>0.89</v>
      </c>
      <c r="M130">
        <v>4.1000000000000002E-2</v>
      </c>
      <c r="N130">
        <f t="shared" si="11"/>
        <v>2.2277212296431039</v>
      </c>
      <c r="O130">
        <f>IF(ISBLANK($C130),0,N130/($C130/1000))</f>
        <v>530.4098165816913</v>
      </c>
      <c r="P130">
        <v>0.72</v>
      </c>
      <c r="Q130">
        <v>5.0999999999999997E-2</v>
      </c>
      <c r="R130">
        <f t="shared" si="12"/>
        <v>1.4488286120084692</v>
      </c>
      <c r="S130">
        <f>IF(ISBLANK($C130),0,R130/($C130/1000))</f>
        <v>344.95919333534977</v>
      </c>
      <c r="V130">
        <f t="shared" si="13"/>
        <v>0</v>
      </c>
      <c r="W130">
        <f>IF(ISBLANK($C130),0,V130/($C130/1000))</f>
        <v>0</v>
      </c>
      <c r="Z130">
        <f t="shared" si="14"/>
        <v>0</v>
      </c>
      <c r="AA130">
        <f>IF(ISBLANK($C130),0,Z130/($C130/1000))</f>
        <v>0</v>
      </c>
      <c r="AD130">
        <f t="shared" si="15"/>
        <v>0</v>
      </c>
      <c r="AE130">
        <f>IF(ISBLANK($C130),0,AD130/($C130/1000))</f>
        <v>0</v>
      </c>
      <c r="AH130">
        <f t="shared" si="16"/>
        <v>0</v>
      </c>
      <c r="AI130">
        <f>IF(ISBLANK($C130),0,AH130/($C130/1000))</f>
        <v>0</v>
      </c>
      <c r="AL130">
        <f t="shared" si="17"/>
        <v>0</v>
      </c>
      <c r="AM130">
        <f>IF(ISBLANK($C130),0,AL130/($C130/1000))</f>
        <v>0</v>
      </c>
      <c r="AN130" s="2" t="s">
        <v>262</v>
      </c>
    </row>
    <row r="131" spans="1:40" ht="13.5">
      <c r="A131" t="s">
        <v>22</v>
      </c>
      <c r="B131" t="s">
        <v>263</v>
      </c>
      <c r="C131">
        <v>6.8</v>
      </c>
      <c r="F131">
        <f t="shared" si="9"/>
        <v>0</v>
      </c>
      <c r="G131">
        <f>IF(ISBLANK($C131),0,F131/($C131/1000))</f>
        <v>0</v>
      </c>
      <c r="J131">
        <f t="shared" si="10"/>
        <v>0</v>
      </c>
      <c r="K131">
        <f>IF(ISBLANK($C131),0,J131/($C131/1000))</f>
        <v>0</v>
      </c>
      <c r="L131">
        <v>1.1499999999999999</v>
      </c>
      <c r="M131">
        <v>3.5999999999999997E-2</v>
      </c>
      <c r="N131">
        <f t="shared" si="11"/>
        <v>3.2783101116626829</v>
      </c>
      <c r="O131">
        <f>IF(ISBLANK($C131),0,N131/($C131/1000))</f>
        <v>482.10442818568868</v>
      </c>
      <c r="P131">
        <v>0.92</v>
      </c>
      <c r="Q131">
        <v>4.1000000000000002E-2</v>
      </c>
      <c r="R131">
        <f t="shared" si="12"/>
        <v>2.3028129564850062</v>
      </c>
      <c r="S131">
        <f>IF(ISBLANK($C131),0,R131/($C131/1000))</f>
        <v>338.64896418897149</v>
      </c>
      <c r="V131">
        <f t="shared" si="13"/>
        <v>0</v>
      </c>
      <c r="W131">
        <f>IF(ISBLANK($C131),0,V131/($C131/1000))</f>
        <v>0</v>
      </c>
      <c r="Z131">
        <f t="shared" si="14"/>
        <v>0</v>
      </c>
      <c r="AA131">
        <f>IF(ISBLANK($C131),0,Z131/($C131/1000))</f>
        <v>0</v>
      </c>
      <c r="AD131">
        <f t="shared" si="15"/>
        <v>0</v>
      </c>
      <c r="AE131">
        <f>IF(ISBLANK($C131),0,AD131/($C131/1000))</f>
        <v>0</v>
      </c>
      <c r="AH131">
        <f t="shared" si="16"/>
        <v>0</v>
      </c>
      <c r="AI131">
        <f>IF(ISBLANK($C131),0,AH131/($C131/1000))</f>
        <v>0</v>
      </c>
      <c r="AL131">
        <f t="shared" si="17"/>
        <v>0</v>
      </c>
      <c r="AM131">
        <f>IF(ISBLANK($C131),0,AL131/($C131/1000))</f>
        <v>0</v>
      </c>
      <c r="AN131" s="2" t="s">
        <v>264</v>
      </c>
    </row>
    <row r="132" spans="1:40" ht="13.5">
      <c r="A132" t="s">
        <v>22</v>
      </c>
      <c r="B132" t="s">
        <v>265</v>
      </c>
      <c r="C132">
        <v>6.8</v>
      </c>
      <c r="F132">
        <f t="shared" si="9"/>
        <v>0</v>
      </c>
      <c r="G132">
        <f>IF(ISBLANK($C132),0,F132/($C132/1000))</f>
        <v>0</v>
      </c>
      <c r="J132">
        <f t="shared" si="10"/>
        <v>0</v>
      </c>
      <c r="K132">
        <f>IF(ISBLANK($C132),0,J132/($C132/1000))</f>
        <v>0</v>
      </c>
      <c r="L132">
        <v>1.1499999999999999</v>
      </c>
      <c r="M132">
        <v>3.5999999999999997E-2</v>
      </c>
      <c r="N132">
        <f t="shared" si="11"/>
        <v>3.2783101116626829</v>
      </c>
      <c r="O132">
        <f>IF(ISBLANK($C132),0,N132/($C132/1000))</f>
        <v>482.10442818568868</v>
      </c>
      <c r="P132">
        <v>0.92</v>
      </c>
      <c r="Q132">
        <v>4.1000000000000002E-2</v>
      </c>
      <c r="R132">
        <f t="shared" si="12"/>
        <v>2.3028129564850062</v>
      </c>
      <c r="S132">
        <f>IF(ISBLANK($C132),0,R132/($C132/1000))</f>
        <v>338.64896418897149</v>
      </c>
      <c r="V132">
        <f t="shared" si="13"/>
        <v>0</v>
      </c>
      <c r="W132">
        <f>IF(ISBLANK($C132),0,V132/($C132/1000))</f>
        <v>0</v>
      </c>
      <c r="X132">
        <v>0.85</v>
      </c>
      <c r="Y132">
        <v>0.05</v>
      </c>
      <c r="Z132">
        <f t="shared" si="14"/>
        <v>1.7446311202935318</v>
      </c>
      <c r="AA132">
        <f>IF(ISBLANK($C132),0,Z132/($C132/1000))</f>
        <v>256.56340004316644</v>
      </c>
      <c r="AD132">
        <f t="shared" si="15"/>
        <v>0</v>
      </c>
      <c r="AE132">
        <f>IF(ISBLANK($C132),0,AD132/($C132/1000))</f>
        <v>0</v>
      </c>
      <c r="AH132">
        <f t="shared" si="16"/>
        <v>0</v>
      </c>
      <c r="AI132">
        <f>IF(ISBLANK($C132),0,AH132/($C132/1000))</f>
        <v>0</v>
      </c>
      <c r="AL132">
        <f t="shared" si="17"/>
        <v>0</v>
      </c>
      <c r="AM132">
        <f>IF(ISBLANK($C132),0,AL132/($C132/1000))</f>
        <v>0</v>
      </c>
      <c r="AN132" s="2" t="s">
        <v>266</v>
      </c>
    </row>
    <row r="133" spans="1:40" ht="13.5">
      <c r="A133" t="s">
        <v>22</v>
      </c>
      <c r="B133" t="s">
        <v>267</v>
      </c>
      <c r="C133">
        <v>4.4000000000000004</v>
      </c>
      <c r="F133">
        <f t="shared" ref="F133:F196" si="18">IF(ISBLANK(D133),0,D133/100*9.8*1/(E133*6)*2*PI())</f>
        <v>0</v>
      </c>
      <c r="G133">
        <f>IF(ISBLANK($C133),0,F133/($C133/1000))</f>
        <v>0</v>
      </c>
      <c r="J133">
        <f t="shared" ref="J133:J196" si="19">IF(ISBLANK(H133),0,H133/100*9.8*1/(I133*6)*2*PI())</f>
        <v>0</v>
      </c>
      <c r="K133">
        <f>IF(ISBLANK($C133),0,J133/($C133/1000))</f>
        <v>0</v>
      </c>
      <c r="L133">
        <v>0.92</v>
      </c>
      <c r="M133">
        <v>4.2999999999999997E-2</v>
      </c>
      <c r="N133">
        <f t="shared" ref="N133:N196" si="20">IF(ISBLANK(L133),0,L133/100*9.8*1/(M133*6)*2*PI())</f>
        <v>2.1957053771136104</v>
      </c>
      <c r="O133">
        <f>IF(ISBLANK($C133),0,N133/($C133/1000))</f>
        <v>499.02394934400235</v>
      </c>
      <c r="P133">
        <v>0.75</v>
      </c>
      <c r="Q133">
        <v>5.1999999999999998E-2</v>
      </c>
      <c r="R133">
        <f t="shared" ref="R133:R196" si="21">IF(ISBLANK(P133),0,P133/100*9.8*1/(Q133*6)*2*PI())</f>
        <v>1.4801734617874986</v>
      </c>
      <c r="S133">
        <f>IF(ISBLANK($C133),0,R133/($C133/1000))</f>
        <v>336.40305949715878</v>
      </c>
      <c r="V133">
        <f t="shared" ref="V133:V196" si="22">IF(ISBLANK(T133),0,T133/100*9.8*1/(U133*6)*2*PI())</f>
        <v>0</v>
      </c>
      <c r="W133">
        <f>IF(ISBLANK($C133),0,V133/($C133/1000))</f>
        <v>0</v>
      </c>
      <c r="Z133">
        <f t="shared" ref="Z133:Z196" si="23">IF(ISBLANK(X133),0,X133/100*9.8*1/(Y133*6)*2*PI())</f>
        <v>0</v>
      </c>
      <c r="AA133">
        <f>IF(ISBLANK($C133),0,Z133/($C133/1000))</f>
        <v>0</v>
      </c>
      <c r="AD133">
        <f t="shared" ref="AD133:AD196" si="24">IF(ISBLANK(AB133),0,AB133/100*9.8*1/(AC133*6)*2*PI())</f>
        <v>0</v>
      </c>
      <c r="AE133">
        <f>IF(ISBLANK($C133),0,AD133/($C133/1000))</f>
        <v>0</v>
      </c>
      <c r="AH133">
        <f t="shared" ref="AH133:AH196" si="25">IF(ISBLANK(AF133),0,AF133/100*9.8*1/(AG133*6)*2*PI())</f>
        <v>0</v>
      </c>
      <c r="AI133">
        <f>IF(ISBLANK($C133),0,AH133/($C133/1000))</f>
        <v>0</v>
      </c>
      <c r="AL133">
        <f t="shared" ref="AL133:AL196" si="26">IF(ISBLANK(AJ133),0,AJ133/100*9.8*1/(AK133*6)*2*PI())</f>
        <v>0</v>
      </c>
      <c r="AM133">
        <f>IF(ISBLANK($C133),0,AL133/($C133/1000))</f>
        <v>0</v>
      </c>
      <c r="AN133" s="2" t="s">
        <v>268</v>
      </c>
    </row>
    <row r="134" spans="1:40" ht="13.5">
      <c r="A134" t="s">
        <v>22</v>
      </c>
      <c r="B134" t="s">
        <v>269</v>
      </c>
      <c r="C134">
        <v>3.1</v>
      </c>
      <c r="F134">
        <f t="shared" si="18"/>
        <v>0</v>
      </c>
      <c r="G134">
        <f>IF(ISBLANK($C134),0,F134/($C134/1000))</f>
        <v>0</v>
      </c>
      <c r="J134">
        <f t="shared" si="19"/>
        <v>0</v>
      </c>
      <c r="K134">
        <f>IF(ISBLANK($C134),0,J134/($C134/1000))</f>
        <v>0</v>
      </c>
      <c r="N134">
        <f t="shared" si="20"/>
        <v>0</v>
      </c>
      <c r="O134">
        <f>IF(ISBLANK($C134),0,N134/($C134/1000))</f>
        <v>0</v>
      </c>
      <c r="P134">
        <v>0.65</v>
      </c>
      <c r="Q134">
        <v>6.5000000000000002E-2</v>
      </c>
      <c r="R134">
        <f t="shared" si="21"/>
        <v>1.0262536001726659</v>
      </c>
      <c r="S134">
        <f>IF(ISBLANK($C134),0,R134/($C134/1000))</f>
        <v>331.04954844279547</v>
      </c>
      <c r="V134">
        <f t="shared" si="22"/>
        <v>0</v>
      </c>
      <c r="W134">
        <f>IF(ISBLANK($C134),0,V134/($C134/1000))</f>
        <v>0</v>
      </c>
      <c r="X134">
        <v>0.5</v>
      </c>
      <c r="Y134">
        <v>7.0999999999999994E-2</v>
      </c>
      <c r="Z134">
        <f t="shared" si="23"/>
        <v>0.72271380293849719</v>
      </c>
      <c r="AA134">
        <f>IF(ISBLANK($C134),0,Z134/($C134/1000))</f>
        <v>233.13348481887007</v>
      </c>
      <c r="AD134">
        <f t="shared" si="24"/>
        <v>0</v>
      </c>
      <c r="AE134">
        <f>IF(ISBLANK($C134),0,AD134/($C134/1000))</f>
        <v>0</v>
      </c>
      <c r="AH134">
        <f t="shared" si="25"/>
        <v>0</v>
      </c>
      <c r="AI134">
        <f>IF(ISBLANK($C134),0,AH134/($C134/1000))</f>
        <v>0</v>
      </c>
      <c r="AL134">
        <f t="shared" si="26"/>
        <v>0</v>
      </c>
      <c r="AM134">
        <f>IF(ISBLANK($C134),0,AL134/($C134/1000))</f>
        <v>0</v>
      </c>
      <c r="AN134" s="2" t="s">
        <v>270</v>
      </c>
    </row>
    <row r="135" spans="1:40" ht="13.5">
      <c r="A135" t="s">
        <v>22</v>
      </c>
      <c r="B135" t="s">
        <v>269</v>
      </c>
      <c r="C135">
        <v>3.1</v>
      </c>
      <c r="F135">
        <f t="shared" si="18"/>
        <v>0</v>
      </c>
      <c r="G135">
        <f>IF(ISBLANK($C135),0,F135/($C135/1000))</f>
        <v>0</v>
      </c>
      <c r="J135">
        <f t="shared" si="19"/>
        <v>0</v>
      </c>
      <c r="K135">
        <f>IF(ISBLANK($C135),0,J135/($C135/1000))</f>
        <v>0</v>
      </c>
      <c r="N135">
        <f t="shared" si="20"/>
        <v>0</v>
      </c>
      <c r="O135">
        <f>IF(ISBLANK($C135),0,N135/($C135/1000))</f>
        <v>0</v>
      </c>
      <c r="P135">
        <v>0.65</v>
      </c>
      <c r="Q135">
        <v>6.5000000000000002E-2</v>
      </c>
      <c r="R135">
        <f t="shared" si="21"/>
        <v>1.0262536001726659</v>
      </c>
      <c r="S135">
        <f>IF(ISBLANK($C135),0,R135/($C135/1000))</f>
        <v>331.04954844279547</v>
      </c>
      <c r="V135">
        <f t="shared" si="22"/>
        <v>0</v>
      </c>
      <c r="W135">
        <f>IF(ISBLANK($C135),0,V135/($C135/1000))</f>
        <v>0</v>
      </c>
      <c r="X135">
        <v>0.5</v>
      </c>
      <c r="Y135">
        <v>7.0999999999999994E-2</v>
      </c>
      <c r="Z135">
        <f t="shared" si="23"/>
        <v>0.72271380293849719</v>
      </c>
      <c r="AA135">
        <f>IF(ISBLANK($C135),0,Z135/($C135/1000))</f>
        <v>233.13348481887007</v>
      </c>
      <c r="AD135">
        <f t="shared" si="24"/>
        <v>0</v>
      </c>
      <c r="AE135">
        <f>IF(ISBLANK($C135),0,AD135/($C135/1000))</f>
        <v>0</v>
      </c>
      <c r="AH135">
        <f t="shared" si="25"/>
        <v>0</v>
      </c>
      <c r="AI135">
        <f>IF(ISBLANK($C135),0,AH135/($C135/1000))</f>
        <v>0</v>
      </c>
      <c r="AL135">
        <f t="shared" si="26"/>
        <v>0</v>
      </c>
      <c r="AM135">
        <f>IF(ISBLANK($C135),0,AL135/($C135/1000))</f>
        <v>0</v>
      </c>
      <c r="AN135" s="2" t="s">
        <v>271</v>
      </c>
    </row>
    <row r="136" spans="1:40" ht="13.5">
      <c r="A136" t="s">
        <v>22</v>
      </c>
      <c r="B136" t="s">
        <v>272</v>
      </c>
      <c r="C136">
        <v>3.7</v>
      </c>
      <c r="F136">
        <f t="shared" si="18"/>
        <v>0</v>
      </c>
      <c r="G136">
        <f>IF(ISBLANK($C136),0,F136/($C136/1000))</f>
        <v>0</v>
      </c>
      <c r="J136">
        <f t="shared" si="19"/>
        <v>0</v>
      </c>
      <c r="K136">
        <f>IF(ISBLANK($C136),0,J136/($C136/1000))</f>
        <v>0</v>
      </c>
      <c r="N136">
        <f t="shared" si="20"/>
        <v>0</v>
      </c>
      <c r="O136">
        <f>IF(ISBLANK($C136),0,N136/($C136/1000))</f>
        <v>0</v>
      </c>
      <c r="P136">
        <v>0.57999999999999996</v>
      </c>
      <c r="Q136">
        <v>4.9000000000000002E-2</v>
      </c>
      <c r="R136">
        <f t="shared" si="21"/>
        <v>1.2147491593880531</v>
      </c>
      <c r="S136">
        <f>IF(ISBLANK($C136),0,R136/($C136/1000))</f>
        <v>328.31058361839268</v>
      </c>
      <c r="V136">
        <f t="shared" si="22"/>
        <v>0</v>
      </c>
      <c r="W136">
        <f>IF(ISBLANK($C136),0,V136/($C136/1000))</f>
        <v>0</v>
      </c>
      <c r="X136">
        <v>0.46</v>
      </c>
      <c r="Y136">
        <v>5.6000000000000001E-2</v>
      </c>
      <c r="Z136">
        <f t="shared" si="23"/>
        <v>0.84299402871326112</v>
      </c>
      <c r="AA136">
        <f>IF(ISBLANK($C136),0,Z136/($C136/1000))</f>
        <v>227.83622397655705</v>
      </c>
      <c r="AD136">
        <f t="shared" si="24"/>
        <v>0</v>
      </c>
      <c r="AE136">
        <f>IF(ISBLANK($C136),0,AD136/($C136/1000))</f>
        <v>0</v>
      </c>
      <c r="AH136">
        <f t="shared" si="25"/>
        <v>0</v>
      </c>
      <c r="AI136">
        <f>IF(ISBLANK($C136),0,AH136/($C136/1000))</f>
        <v>0</v>
      </c>
      <c r="AJ136">
        <v>0.39</v>
      </c>
      <c r="AK136">
        <v>7.5999999999999998E-2</v>
      </c>
      <c r="AL136">
        <f t="shared" si="26"/>
        <v>0.52663013693071015</v>
      </c>
      <c r="AM136">
        <f>IF(ISBLANK($C136),0,AL136/($C136/1000))</f>
        <v>142.33246944073247</v>
      </c>
      <c r="AN136" s="2" t="s">
        <v>273</v>
      </c>
    </row>
    <row r="137" spans="1:40" ht="13.5">
      <c r="A137" t="s">
        <v>22</v>
      </c>
      <c r="B137" t="s">
        <v>274</v>
      </c>
      <c r="C137">
        <v>5.6</v>
      </c>
      <c r="F137">
        <f t="shared" si="18"/>
        <v>0</v>
      </c>
      <c r="G137">
        <f>IF(ISBLANK($C137),0,F137/($C137/1000))</f>
        <v>0</v>
      </c>
      <c r="J137">
        <f t="shared" si="19"/>
        <v>0</v>
      </c>
      <c r="K137">
        <f>IF(ISBLANK($C137),0,J137/($C137/1000))</f>
        <v>0</v>
      </c>
      <c r="L137">
        <v>0.93</v>
      </c>
      <c r="M137">
        <v>3.5000000000000003E-2</v>
      </c>
      <c r="N137">
        <f t="shared" si="20"/>
        <v>2.7269024233159405</v>
      </c>
      <c r="O137">
        <f>IF(ISBLANK($C137),0,N137/($C137/1000))</f>
        <v>486.94686130641793</v>
      </c>
      <c r="P137">
        <v>0.72</v>
      </c>
      <c r="Q137">
        <v>4.2000000000000003E-2</v>
      </c>
      <c r="R137">
        <f t="shared" si="21"/>
        <v>1.759291886010284</v>
      </c>
      <c r="S137">
        <f>IF(ISBLANK($C137),0,R137/($C137/1000))</f>
        <v>314.15926535897927</v>
      </c>
      <c r="V137">
        <f t="shared" si="22"/>
        <v>0</v>
      </c>
      <c r="W137">
        <f>IF(ISBLANK($C137),0,V137/($C137/1000))</f>
        <v>0</v>
      </c>
      <c r="Z137">
        <f t="shared" si="23"/>
        <v>0</v>
      </c>
      <c r="AA137">
        <f>IF(ISBLANK($C137),0,Z137/($C137/1000))</f>
        <v>0</v>
      </c>
      <c r="AD137">
        <f t="shared" si="24"/>
        <v>0</v>
      </c>
      <c r="AE137">
        <f>IF(ISBLANK($C137),0,AD137/($C137/1000))</f>
        <v>0</v>
      </c>
      <c r="AH137">
        <f t="shared" si="25"/>
        <v>0</v>
      </c>
      <c r="AI137">
        <f>IF(ISBLANK($C137),0,AH137/($C137/1000))</f>
        <v>0</v>
      </c>
      <c r="AL137">
        <f t="shared" si="26"/>
        <v>0</v>
      </c>
      <c r="AM137">
        <f>IF(ISBLANK($C137),0,AL137/($C137/1000))</f>
        <v>0</v>
      </c>
      <c r="AN137" s="2" t="s">
        <v>275</v>
      </c>
    </row>
    <row r="138" spans="1:40" ht="13.5">
      <c r="A138" t="s">
        <v>22</v>
      </c>
      <c r="B138" t="s">
        <v>276</v>
      </c>
      <c r="C138">
        <v>3.7</v>
      </c>
      <c r="F138">
        <f t="shared" si="18"/>
        <v>0</v>
      </c>
      <c r="G138">
        <f>IF(ISBLANK($C138),0,F138/($C138/1000))</f>
        <v>0</v>
      </c>
      <c r="J138">
        <f t="shared" si="19"/>
        <v>0</v>
      </c>
      <c r="K138">
        <f>IF(ISBLANK($C138),0,J138/($C138/1000))</f>
        <v>0</v>
      </c>
      <c r="N138">
        <f t="shared" si="20"/>
        <v>0</v>
      </c>
      <c r="O138">
        <f>IF(ISBLANK($C138),0,N138/($C138/1000))</f>
        <v>0</v>
      </c>
      <c r="P138">
        <v>0.43</v>
      </c>
      <c r="Q138">
        <v>3.7999999999999999E-2</v>
      </c>
      <c r="R138">
        <f t="shared" si="21"/>
        <v>1.1612869686164378</v>
      </c>
      <c r="S138">
        <f>IF(ISBLANK($C138),0,R138/($C138/1000))</f>
        <v>313.86134286930746</v>
      </c>
      <c r="V138">
        <f t="shared" si="22"/>
        <v>0</v>
      </c>
      <c r="W138">
        <f>IF(ISBLANK($C138),0,V138/($C138/1000))</f>
        <v>0</v>
      </c>
      <c r="X138">
        <v>0.33</v>
      </c>
      <c r="Y138">
        <v>4.5999999999999999E-2</v>
      </c>
      <c r="Z138">
        <f t="shared" si="23"/>
        <v>0.73622540881952103</v>
      </c>
      <c r="AA138">
        <f>IF(ISBLANK($C138),0,Z138/($C138/1000))</f>
        <v>198.97984022149217</v>
      </c>
      <c r="AD138">
        <f t="shared" si="24"/>
        <v>0</v>
      </c>
      <c r="AE138">
        <f>IF(ISBLANK($C138),0,AD138/($C138/1000))</f>
        <v>0</v>
      </c>
      <c r="AH138">
        <f t="shared" si="25"/>
        <v>0</v>
      </c>
      <c r="AI138">
        <f>IF(ISBLANK($C138),0,AH138/($C138/1000))</f>
        <v>0</v>
      </c>
      <c r="AJ138">
        <v>0.25</v>
      </c>
      <c r="AK138">
        <v>6.3E-2</v>
      </c>
      <c r="AL138">
        <f t="shared" si="26"/>
        <v>0.40724349213201022</v>
      </c>
      <c r="AM138">
        <f>IF(ISBLANK($C138),0,AL138/($C138/1000))</f>
        <v>110.06580868432708</v>
      </c>
      <c r="AN138" s="2" t="s">
        <v>277</v>
      </c>
    </row>
    <row r="139" spans="1:40" ht="13.5">
      <c r="A139" t="s">
        <v>22</v>
      </c>
      <c r="B139" t="s">
        <v>278</v>
      </c>
      <c r="C139">
        <v>6</v>
      </c>
      <c r="F139">
        <f t="shared" si="18"/>
        <v>0</v>
      </c>
      <c r="G139">
        <f>IF(ISBLANK($C139),0,F139/($C139/1000))</f>
        <v>0</v>
      </c>
      <c r="J139">
        <f t="shared" si="19"/>
        <v>0</v>
      </c>
      <c r="K139">
        <f>IF(ISBLANK($C139),0,J139/($C139/1000))</f>
        <v>0</v>
      </c>
      <c r="L139">
        <v>1.1200000000000001</v>
      </c>
      <c r="M139">
        <v>4.3999999999999997E-2</v>
      </c>
      <c r="N139">
        <f t="shared" si="20"/>
        <v>2.6122818913486041</v>
      </c>
      <c r="O139">
        <f>IF(ISBLANK($C139),0,N139/($C139/1000))</f>
        <v>435.38031522476734</v>
      </c>
      <c r="P139">
        <v>0.94</v>
      </c>
      <c r="Q139">
        <v>5.1999999999999998E-2</v>
      </c>
      <c r="R139">
        <f t="shared" si="21"/>
        <v>1.855150738773665</v>
      </c>
      <c r="S139">
        <f>IF(ISBLANK($C139),0,R139/($C139/1000))</f>
        <v>309.19178979561082</v>
      </c>
      <c r="V139">
        <f t="shared" si="22"/>
        <v>0</v>
      </c>
      <c r="W139">
        <f>IF(ISBLANK($C139),0,V139/($C139/1000))</f>
        <v>0</v>
      </c>
      <c r="Z139">
        <f t="shared" si="23"/>
        <v>0</v>
      </c>
      <c r="AA139">
        <f>IF(ISBLANK($C139),0,Z139/($C139/1000))</f>
        <v>0</v>
      </c>
      <c r="AD139">
        <f t="shared" si="24"/>
        <v>0</v>
      </c>
      <c r="AE139">
        <f>IF(ISBLANK($C139),0,AD139/($C139/1000))</f>
        <v>0</v>
      </c>
      <c r="AH139">
        <f t="shared" si="25"/>
        <v>0</v>
      </c>
      <c r="AI139">
        <f>IF(ISBLANK($C139),0,AH139/($C139/1000))</f>
        <v>0</v>
      </c>
      <c r="AL139">
        <f t="shared" si="26"/>
        <v>0</v>
      </c>
      <c r="AM139">
        <f>IF(ISBLANK($C139),0,AL139/($C139/1000))</f>
        <v>0</v>
      </c>
      <c r="AN139" s="2" t="s">
        <v>279</v>
      </c>
    </row>
    <row r="140" spans="1:40" ht="13.5">
      <c r="A140" t="s">
        <v>22</v>
      </c>
      <c r="B140" t="s">
        <v>280</v>
      </c>
      <c r="C140">
        <v>6</v>
      </c>
      <c r="F140">
        <f t="shared" si="18"/>
        <v>0</v>
      </c>
      <c r="G140">
        <f>IF(ISBLANK($C140),0,F140/($C140/1000))</f>
        <v>0</v>
      </c>
      <c r="J140">
        <f t="shared" si="19"/>
        <v>0</v>
      </c>
      <c r="K140">
        <f>IF(ISBLANK($C140),0,J140/($C140/1000))</f>
        <v>0</v>
      </c>
      <c r="L140">
        <v>1.1200000000000001</v>
      </c>
      <c r="M140">
        <v>4.3999999999999997E-2</v>
      </c>
      <c r="N140">
        <f t="shared" si="20"/>
        <v>2.6122818913486041</v>
      </c>
      <c r="O140">
        <f>IF(ISBLANK($C140),0,N140/($C140/1000))</f>
        <v>435.38031522476734</v>
      </c>
      <c r="P140">
        <v>0.94</v>
      </c>
      <c r="Q140">
        <v>5.1999999999999998E-2</v>
      </c>
      <c r="R140">
        <f t="shared" si="21"/>
        <v>1.855150738773665</v>
      </c>
      <c r="S140">
        <f>IF(ISBLANK($C140),0,R140/($C140/1000))</f>
        <v>309.19178979561082</v>
      </c>
      <c r="V140">
        <f t="shared" si="22"/>
        <v>0</v>
      </c>
      <c r="W140">
        <f>IF(ISBLANK($C140),0,V140/($C140/1000))</f>
        <v>0</v>
      </c>
      <c r="Z140">
        <f t="shared" si="23"/>
        <v>0</v>
      </c>
      <c r="AA140">
        <f>IF(ISBLANK($C140),0,Z140/($C140/1000))</f>
        <v>0</v>
      </c>
      <c r="AD140">
        <f t="shared" si="24"/>
        <v>0</v>
      </c>
      <c r="AE140">
        <f>IF(ISBLANK($C140),0,AD140/($C140/1000))</f>
        <v>0</v>
      </c>
      <c r="AH140">
        <f t="shared" si="25"/>
        <v>0</v>
      </c>
      <c r="AI140">
        <f>IF(ISBLANK($C140),0,AH140/($C140/1000))</f>
        <v>0</v>
      </c>
      <c r="AL140">
        <f t="shared" si="26"/>
        <v>0</v>
      </c>
      <c r="AM140">
        <f>IF(ISBLANK($C140),0,AL140/($C140/1000))</f>
        <v>0</v>
      </c>
      <c r="AN140" s="2" t="s">
        <v>281</v>
      </c>
    </row>
    <row r="141" spans="1:40" ht="13.5">
      <c r="A141" t="s">
        <v>22</v>
      </c>
      <c r="B141" t="s">
        <v>282</v>
      </c>
      <c r="C141">
        <v>6</v>
      </c>
      <c r="F141">
        <f t="shared" si="18"/>
        <v>0</v>
      </c>
      <c r="G141">
        <f>IF(ISBLANK($C141),0,F141/($C141/1000))</f>
        <v>0</v>
      </c>
      <c r="J141">
        <f t="shared" si="19"/>
        <v>0</v>
      </c>
      <c r="K141">
        <f>IF(ISBLANK($C141),0,J141/($C141/1000))</f>
        <v>0</v>
      </c>
      <c r="L141">
        <v>0.93</v>
      </c>
      <c r="M141">
        <v>3.4000000000000002E-2</v>
      </c>
      <c r="N141">
        <f t="shared" si="20"/>
        <v>2.8071054357664091</v>
      </c>
      <c r="O141">
        <f>IF(ISBLANK($C141),0,N141/($C141/1000))</f>
        <v>467.85090596106818</v>
      </c>
      <c r="P141">
        <v>0.72</v>
      </c>
      <c r="Q141">
        <v>0.04</v>
      </c>
      <c r="R141">
        <f t="shared" si="21"/>
        <v>1.8472564803107983</v>
      </c>
      <c r="S141">
        <f>IF(ISBLANK($C141),0,R141/($C141/1000))</f>
        <v>307.8760800517997</v>
      </c>
      <c r="V141">
        <f t="shared" si="22"/>
        <v>0</v>
      </c>
      <c r="W141">
        <f>IF(ISBLANK($C141),0,V141/($C141/1000))</f>
        <v>0</v>
      </c>
      <c r="Z141">
        <f t="shared" si="23"/>
        <v>0</v>
      </c>
      <c r="AA141">
        <f>IF(ISBLANK($C141),0,Z141/($C141/1000))</f>
        <v>0</v>
      </c>
      <c r="AD141">
        <f t="shared" si="24"/>
        <v>0</v>
      </c>
      <c r="AE141">
        <f>IF(ISBLANK($C141),0,AD141/($C141/1000))</f>
        <v>0</v>
      </c>
      <c r="AH141">
        <f t="shared" si="25"/>
        <v>0</v>
      </c>
      <c r="AI141">
        <f>IF(ISBLANK($C141),0,AH141/($C141/1000))</f>
        <v>0</v>
      </c>
      <c r="AL141">
        <f t="shared" si="26"/>
        <v>0</v>
      </c>
      <c r="AM141">
        <f>IF(ISBLANK($C141),0,AL141/($C141/1000))</f>
        <v>0</v>
      </c>
      <c r="AN141" s="2" t="s">
        <v>283</v>
      </c>
    </row>
    <row r="142" spans="1:40" ht="13.5">
      <c r="A142" t="s">
        <v>22</v>
      </c>
      <c r="B142" t="s">
        <v>284</v>
      </c>
      <c r="C142">
        <v>6</v>
      </c>
      <c r="F142">
        <f t="shared" si="18"/>
        <v>0</v>
      </c>
      <c r="G142">
        <f>IF(ISBLANK($C142),0,F142/($C142/1000))</f>
        <v>0</v>
      </c>
      <c r="J142">
        <f t="shared" si="19"/>
        <v>0</v>
      </c>
      <c r="K142">
        <f>IF(ISBLANK($C142),0,J142/($C142/1000))</f>
        <v>0</v>
      </c>
      <c r="L142">
        <v>0.93</v>
      </c>
      <c r="M142">
        <v>3.4000000000000002E-2</v>
      </c>
      <c r="N142">
        <f t="shared" si="20"/>
        <v>2.8071054357664091</v>
      </c>
      <c r="O142">
        <f>IF(ISBLANK($C142),0,N142/($C142/1000))</f>
        <v>467.85090596106818</v>
      </c>
      <c r="P142">
        <v>0.72</v>
      </c>
      <c r="Q142">
        <v>0.04</v>
      </c>
      <c r="R142">
        <f t="shared" si="21"/>
        <v>1.8472564803107983</v>
      </c>
      <c r="S142">
        <f>IF(ISBLANK($C142),0,R142/($C142/1000))</f>
        <v>307.8760800517997</v>
      </c>
      <c r="V142">
        <f t="shared" si="22"/>
        <v>0</v>
      </c>
      <c r="W142">
        <f>IF(ISBLANK($C142),0,V142/($C142/1000))</f>
        <v>0</v>
      </c>
      <c r="Z142">
        <f t="shared" si="23"/>
        <v>0</v>
      </c>
      <c r="AA142">
        <f>IF(ISBLANK($C142),0,Z142/($C142/1000))</f>
        <v>0</v>
      </c>
      <c r="AD142">
        <f t="shared" si="24"/>
        <v>0</v>
      </c>
      <c r="AE142">
        <f>IF(ISBLANK($C142),0,AD142/($C142/1000))</f>
        <v>0</v>
      </c>
      <c r="AH142">
        <f t="shared" si="25"/>
        <v>0</v>
      </c>
      <c r="AI142">
        <f>IF(ISBLANK($C142),0,AH142/($C142/1000))</f>
        <v>0</v>
      </c>
      <c r="AL142">
        <f t="shared" si="26"/>
        <v>0</v>
      </c>
      <c r="AM142">
        <f>IF(ISBLANK($C142),0,AL142/($C142/1000))</f>
        <v>0</v>
      </c>
      <c r="AN142" s="2" t="s">
        <v>285</v>
      </c>
    </row>
    <row r="143" spans="1:40" ht="13.5">
      <c r="A143" t="s">
        <v>22</v>
      </c>
      <c r="B143" t="s">
        <v>286</v>
      </c>
      <c r="C143">
        <v>5.6</v>
      </c>
      <c r="F143">
        <f t="shared" si="18"/>
        <v>0</v>
      </c>
      <c r="G143">
        <f>IF(ISBLANK($C143),0,F143/($C143/1000))</f>
        <v>0</v>
      </c>
      <c r="J143">
        <f t="shared" si="19"/>
        <v>0</v>
      </c>
      <c r="K143">
        <f>IF(ISBLANK($C143),0,J143/($C143/1000))</f>
        <v>0</v>
      </c>
      <c r="L143">
        <v>1.1200000000000001</v>
      </c>
      <c r="M143">
        <v>4.5999999999999999E-2</v>
      </c>
      <c r="N143">
        <f t="shared" si="20"/>
        <v>2.4987044178117084</v>
      </c>
      <c r="O143">
        <f>IF(ISBLANK($C143),0,N143/($C143/1000))</f>
        <v>446.19721746637651</v>
      </c>
      <c r="P143">
        <v>0.94</v>
      </c>
      <c r="Q143">
        <v>5.6000000000000001E-2</v>
      </c>
      <c r="R143">
        <f t="shared" si="21"/>
        <v>1.7226399717184029</v>
      </c>
      <c r="S143">
        <f>IF(ISBLANK($C143),0,R143/($C143/1000))</f>
        <v>307.61428066400055</v>
      </c>
      <c r="V143">
        <f t="shared" si="22"/>
        <v>0</v>
      </c>
      <c r="W143">
        <f>IF(ISBLANK($C143),0,V143/($C143/1000))</f>
        <v>0</v>
      </c>
      <c r="Z143">
        <f t="shared" si="23"/>
        <v>0</v>
      </c>
      <c r="AA143">
        <f>IF(ISBLANK($C143),0,Z143/($C143/1000))</f>
        <v>0</v>
      </c>
      <c r="AD143">
        <f t="shared" si="24"/>
        <v>0</v>
      </c>
      <c r="AE143">
        <f>IF(ISBLANK($C143),0,AD143/($C143/1000))</f>
        <v>0</v>
      </c>
      <c r="AH143">
        <f t="shared" si="25"/>
        <v>0</v>
      </c>
      <c r="AI143">
        <f>IF(ISBLANK($C143),0,AH143/($C143/1000))</f>
        <v>0</v>
      </c>
      <c r="AL143">
        <f t="shared" si="26"/>
        <v>0</v>
      </c>
      <c r="AM143">
        <f>IF(ISBLANK($C143),0,AL143/($C143/1000))</f>
        <v>0</v>
      </c>
      <c r="AN143" s="2" t="s">
        <v>287</v>
      </c>
    </row>
    <row r="144" spans="1:40" ht="13.5">
      <c r="A144" t="s">
        <v>22</v>
      </c>
      <c r="B144" t="s">
        <v>288</v>
      </c>
      <c r="C144">
        <v>5.7</v>
      </c>
      <c r="F144">
        <f t="shared" si="18"/>
        <v>0</v>
      </c>
      <c r="G144">
        <f>IF(ISBLANK($C144),0,F144/($C144/1000))</f>
        <v>0</v>
      </c>
      <c r="J144">
        <f t="shared" si="19"/>
        <v>0</v>
      </c>
      <c r="K144">
        <f>IF(ISBLANK($C144),0,J144/($C144/1000))</f>
        <v>0</v>
      </c>
      <c r="L144">
        <v>1.5</v>
      </c>
      <c r="M144">
        <v>7.0000000000000007E-2</v>
      </c>
      <c r="N144">
        <f t="shared" si="20"/>
        <v>2.1991148575128547</v>
      </c>
      <c r="O144">
        <f>IF(ISBLANK($C144),0,N144/($C144/1000))</f>
        <v>385.80962412506221</v>
      </c>
      <c r="P144">
        <v>1.3</v>
      </c>
      <c r="Q144">
        <v>0.08</v>
      </c>
      <c r="R144">
        <f t="shared" si="21"/>
        <v>1.667662100280582</v>
      </c>
      <c r="S144">
        <f>IF(ISBLANK($C144),0,R144/($C144/1000))</f>
        <v>292.57229829483896</v>
      </c>
      <c r="V144">
        <f t="shared" si="22"/>
        <v>0</v>
      </c>
      <c r="W144">
        <f>IF(ISBLANK($C144),0,V144/($C144/1000))</f>
        <v>0</v>
      </c>
      <c r="Z144">
        <f t="shared" si="23"/>
        <v>0</v>
      </c>
      <c r="AA144">
        <f>IF(ISBLANK($C144),0,Z144/($C144/1000))</f>
        <v>0</v>
      </c>
      <c r="AD144">
        <f t="shared" si="24"/>
        <v>0</v>
      </c>
      <c r="AE144">
        <f>IF(ISBLANK($C144),0,AD144/($C144/1000))</f>
        <v>0</v>
      </c>
      <c r="AH144">
        <f t="shared" si="25"/>
        <v>0</v>
      </c>
      <c r="AI144">
        <f>IF(ISBLANK($C144),0,AH144/($C144/1000))</f>
        <v>0</v>
      </c>
      <c r="AL144">
        <f t="shared" si="26"/>
        <v>0</v>
      </c>
      <c r="AM144">
        <f>IF(ISBLANK($C144),0,AL144/($C144/1000))</f>
        <v>0</v>
      </c>
      <c r="AN144" s="2" t="s">
        <v>289</v>
      </c>
    </row>
    <row r="145" spans="1:40" ht="13.5">
      <c r="A145" t="s">
        <v>22</v>
      </c>
      <c r="B145" t="s">
        <v>290</v>
      </c>
      <c r="C145">
        <v>6.6</v>
      </c>
      <c r="F145">
        <f t="shared" si="18"/>
        <v>0</v>
      </c>
      <c r="G145">
        <f>IF(ISBLANK($C145),0,F145/($C145/1000))</f>
        <v>0</v>
      </c>
      <c r="J145">
        <f t="shared" si="19"/>
        <v>0</v>
      </c>
      <c r="K145">
        <f>IF(ISBLANK($C145),0,J145/($C145/1000))</f>
        <v>0</v>
      </c>
      <c r="L145">
        <v>1.2</v>
      </c>
      <c r="M145">
        <v>4.3999999999999997E-2</v>
      </c>
      <c r="N145">
        <f t="shared" si="20"/>
        <v>2.7988734550163614</v>
      </c>
      <c r="O145">
        <f>IF(ISBLANK($C145),0,N145/($C145/1000))</f>
        <v>424.0717356085396</v>
      </c>
      <c r="P145">
        <v>1.05</v>
      </c>
      <c r="Q145">
        <v>5.6000000000000001E-2</v>
      </c>
      <c r="R145">
        <f t="shared" si="21"/>
        <v>1.9242255003237485</v>
      </c>
      <c r="S145">
        <f>IF(ISBLANK($C145),0,R145/($C145/1000))</f>
        <v>291.54931823087099</v>
      </c>
      <c r="V145">
        <f t="shared" si="22"/>
        <v>0</v>
      </c>
      <c r="W145">
        <f>IF(ISBLANK($C145),0,V145/($C145/1000))</f>
        <v>0</v>
      </c>
      <c r="Z145">
        <f t="shared" si="23"/>
        <v>0</v>
      </c>
      <c r="AA145">
        <f>IF(ISBLANK($C145),0,Z145/($C145/1000))</f>
        <v>0</v>
      </c>
      <c r="AD145">
        <f t="shared" si="24"/>
        <v>0</v>
      </c>
      <c r="AE145">
        <f>IF(ISBLANK($C145),0,AD145/($C145/1000))</f>
        <v>0</v>
      </c>
      <c r="AH145">
        <f t="shared" si="25"/>
        <v>0</v>
      </c>
      <c r="AI145">
        <f>IF(ISBLANK($C145),0,AH145/($C145/1000))</f>
        <v>0</v>
      </c>
      <c r="AL145">
        <f t="shared" si="26"/>
        <v>0</v>
      </c>
      <c r="AM145">
        <f>IF(ISBLANK($C145),0,AL145/($C145/1000))</f>
        <v>0</v>
      </c>
      <c r="AN145" s="2" t="s">
        <v>291</v>
      </c>
    </row>
    <row r="146" spans="1:40" ht="13.5">
      <c r="A146" t="s">
        <v>22</v>
      </c>
      <c r="B146" t="s">
        <v>292</v>
      </c>
      <c r="C146">
        <v>6.6</v>
      </c>
      <c r="F146">
        <f t="shared" si="18"/>
        <v>0</v>
      </c>
      <c r="G146">
        <f>IF(ISBLANK($C146),0,F146/($C146/1000))</f>
        <v>0</v>
      </c>
      <c r="J146">
        <f t="shared" si="19"/>
        <v>0</v>
      </c>
      <c r="K146">
        <f>IF(ISBLANK($C146),0,J146/($C146/1000))</f>
        <v>0</v>
      </c>
      <c r="L146">
        <v>0.93</v>
      </c>
      <c r="M146">
        <v>3.4000000000000002E-2</v>
      </c>
      <c r="N146">
        <f t="shared" si="20"/>
        <v>2.8071054357664091</v>
      </c>
      <c r="O146">
        <f>IF(ISBLANK($C146),0,N146/($C146/1000))</f>
        <v>425.31900541915292</v>
      </c>
      <c r="P146">
        <v>0.72</v>
      </c>
      <c r="Q146">
        <v>0.04</v>
      </c>
      <c r="R146">
        <f t="shared" si="21"/>
        <v>1.8472564803107983</v>
      </c>
      <c r="S146">
        <f>IF(ISBLANK($C146),0,R146/($C146/1000))</f>
        <v>279.8873455016361</v>
      </c>
      <c r="V146">
        <f t="shared" si="22"/>
        <v>0</v>
      </c>
      <c r="W146">
        <f>IF(ISBLANK($C146),0,V146/($C146/1000))</f>
        <v>0</v>
      </c>
      <c r="Z146">
        <f t="shared" si="23"/>
        <v>0</v>
      </c>
      <c r="AA146">
        <f>IF(ISBLANK($C146),0,Z146/($C146/1000))</f>
        <v>0</v>
      </c>
      <c r="AD146">
        <f t="shared" si="24"/>
        <v>0</v>
      </c>
      <c r="AE146">
        <f>IF(ISBLANK($C146),0,AD146/($C146/1000))</f>
        <v>0</v>
      </c>
      <c r="AH146">
        <f t="shared" si="25"/>
        <v>0</v>
      </c>
      <c r="AI146">
        <f>IF(ISBLANK($C146),0,AH146/($C146/1000))</f>
        <v>0</v>
      </c>
      <c r="AL146">
        <f t="shared" si="26"/>
        <v>0</v>
      </c>
      <c r="AM146">
        <f>IF(ISBLANK($C146),0,AL146/($C146/1000))</f>
        <v>0</v>
      </c>
      <c r="AN146" s="2" t="s">
        <v>293</v>
      </c>
    </row>
    <row r="147" spans="1:40" ht="13.5">
      <c r="A147" t="s">
        <v>22</v>
      </c>
      <c r="B147" t="s">
        <v>294</v>
      </c>
      <c r="C147">
        <v>3.56</v>
      </c>
      <c r="F147">
        <f t="shared" si="18"/>
        <v>0</v>
      </c>
      <c r="G147">
        <f>IF(ISBLANK($C147),0,F147/($C147/1000))</f>
        <v>0</v>
      </c>
      <c r="J147">
        <f t="shared" si="19"/>
        <v>0</v>
      </c>
      <c r="K147">
        <f>IF(ISBLANK($C147),0,J147/($C147/1000))</f>
        <v>0</v>
      </c>
      <c r="N147">
        <f t="shared" si="20"/>
        <v>0</v>
      </c>
      <c r="O147">
        <f>IF(ISBLANK($C147),0,N147/($C147/1000))</f>
        <v>0</v>
      </c>
      <c r="P147">
        <v>0.56000000000000005</v>
      </c>
      <c r="Q147">
        <v>6.5000000000000002E-2</v>
      </c>
      <c r="R147">
        <f t="shared" si="21"/>
        <v>0.88415694784106602</v>
      </c>
      <c r="S147">
        <f>IF(ISBLANK($C147),0,R147/($C147/1000))</f>
        <v>248.35869321378257</v>
      </c>
      <c r="V147">
        <f t="shared" si="22"/>
        <v>0</v>
      </c>
      <c r="W147">
        <f>IF(ISBLANK($C147),0,V147/($C147/1000))</f>
        <v>0</v>
      </c>
      <c r="X147">
        <v>0.47</v>
      </c>
      <c r="Y147">
        <v>7.0999999999999994E-2</v>
      </c>
      <c r="Z147">
        <f t="shared" si="23"/>
        <v>0.67935097476218731</v>
      </c>
      <c r="AA147">
        <f>IF(ISBLANK($C147),0,Z147/($C147/1000))</f>
        <v>190.82892549499641</v>
      </c>
      <c r="AD147">
        <f t="shared" si="24"/>
        <v>0</v>
      </c>
      <c r="AE147">
        <f>IF(ISBLANK($C147),0,AD147/($C147/1000))</f>
        <v>0</v>
      </c>
      <c r="AH147">
        <f t="shared" si="25"/>
        <v>0</v>
      </c>
      <c r="AI147">
        <f>IF(ISBLANK($C147),0,AH147/($C147/1000))</f>
        <v>0</v>
      </c>
      <c r="AL147">
        <f t="shared" si="26"/>
        <v>0</v>
      </c>
      <c r="AM147">
        <f>IF(ISBLANK($C147),0,AL147/($C147/1000))</f>
        <v>0</v>
      </c>
      <c r="AN147" s="2" t="s">
        <v>295</v>
      </c>
    </row>
    <row r="148" spans="1:40" ht="13.5">
      <c r="A148" t="s">
        <v>161</v>
      </c>
      <c r="B148" t="s">
        <v>296</v>
      </c>
      <c r="C148">
        <v>5.5</v>
      </c>
      <c r="F148">
        <f t="shared" si="18"/>
        <v>0</v>
      </c>
      <c r="G148">
        <f>IF(ISBLANK($C148),0,F148/($C148/1000))</f>
        <v>0</v>
      </c>
      <c r="J148">
        <f t="shared" si="19"/>
        <v>0</v>
      </c>
      <c r="K148">
        <f>IF(ISBLANK($C148),0,J148/($C148/1000))</f>
        <v>0</v>
      </c>
      <c r="L148">
        <v>1.3</v>
      </c>
      <c r="M148">
        <v>0.09</v>
      </c>
      <c r="N148">
        <f t="shared" si="20"/>
        <v>1.4823663113605172</v>
      </c>
      <c r="O148">
        <f>IF(ISBLANK($C148),0,N148/($C148/1000))</f>
        <v>269.52114752009408</v>
      </c>
      <c r="P148">
        <v>1.1000000000000001</v>
      </c>
      <c r="Q148">
        <v>0.11</v>
      </c>
      <c r="R148">
        <f t="shared" si="21"/>
        <v>1.0262536001726659</v>
      </c>
      <c r="S148">
        <f>IF(ISBLANK($C148),0,R148/($C148/1000))</f>
        <v>186.59156366775744</v>
      </c>
      <c r="V148">
        <f t="shared" si="22"/>
        <v>0</v>
      </c>
      <c r="W148">
        <f>IF(ISBLANK($C148),0,V148/($C148/1000))</f>
        <v>0</v>
      </c>
      <c r="Z148">
        <f t="shared" si="23"/>
        <v>0</v>
      </c>
      <c r="AA148">
        <f>IF(ISBLANK($C148),0,Z148/($C148/1000))</f>
        <v>0</v>
      </c>
      <c r="AB148">
        <v>0.85</v>
      </c>
      <c r="AC148">
        <v>0.15</v>
      </c>
      <c r="AD148">
        <f t="shared" si="24"/>
        <v>0.58154370676451073</v>
      </c>
      <c r="AE148">
        <f>IF(ISBLANK($C148),0,AD148/($C148/1000))</f>
        <v>105.73521941172923</v>
      </c>
      <c r="AH148">
        <f t="shared" si="25"/>
        <v>0</v>
      </c>
      <c r="AI148">
        <f>IF(ISBLANK($C148),0,AH148/($C148/1000))</f>
        <v>0</v>
      </c>
      <c r="AL148">
        <f t="shared" si="26"/>
        <v>0</v>
      </c>
      <c r="AM148">
        <f>IF(ISBLANK($C148),0,AL148/($C148/1000))</f>
        <v>0</v>
      </c>
      <c r="AN148" s="2" t="s">
        <v>297</v>
      </c>
    </row>
    <row r="149" spans="1:40" ht="13.5">
      <c r="A149" t="s">
        <v>161</v>
      </c>
      <c r="B149" t="s">
        <v>298</v>
      </c>
      <c r="C149">
        <v>4.8</v>
      </c>
      <c r="F149">
        <f t="shared" si="18"/>
        <v>0</v>
      </c>
      <c r="G149">
        <f>IF(ISBLANK($C149),0,F149/($C149/1000))</f>
        <v>0</v>
      </c>
      <c r="J149">
        <f t="shared" si="19"/>
        <v>0</v>
      </c>
      <c r="K149">
        <f>IF(ISBLANK($C149),0,J149/($C149/1000))</f>
        <v>0</v>
      </c>
      <c r="L149">
        <v>0.65</v>
      </c>
      <c r="M149">
        <v>7.0000000000000007E-2</v>
      </c>
      <c r="N149">
        <f t="shared" si="20"/>
        <v>0.95294977158890393</v>
      </c>
      <c r="O149">
        <f>IF(ISBLANK($C149),0,N149/($C149/1000))</f>
        <v>198.53120241435499</v>
      </c>
      <c r="P149">
        <v>0.55000000000000004</v>
      </c>
      <c r="Q149">
        <v>0.08</v>
      </c>
      <c r="R149">
        <f t="shared" si="21"/>
        <v>0.7055493501187079</v>
      </c>
      <c r="S149">
        <f>IF(ISBLANK($C149),0,R149/($C149/1000))</f>
        <v>146.98944794139749</v>
      </c>
      <c r="V149">
        <f t="shared" si="22"/>
        <v>0</v>
      </c>
      <c r="W149">
        <f>IF(ISBLANK($C149),0,V149/($C149/1000))</f>
        <v>0</v>
      </c>
      <c r="Z149">
        <f t="shared" si="23"/>
        <v>0</v>
      </c>
      <c r="AA149">
        <f>IF(ISBLANK($C149),0,Z149/($C149/1000))</f>
        <v>0</v>
      </c>
      <c r="AB149">
        <v>0.42</v>
      </c>
      <c r="AC149">
        <v>0.11</v>
      </c>
      <c r="AD149">
        <f t="shared" si="24"/>
        <v>0.39184228370229057</v>
      </c>
      <c r="AE149">
        <f>IF(ISBLANK($C149),0,AD149/($C149/1000))</f>
        <v>81.633809104643873</v>
      </c>
      <c r="AH149">
        <f t="shared" si="25"/>
        <v>0</v>
      </c>
      <c r="AI149">
        <f>IF(ISBLANK($C149),0,AH149/($C149/1000))</f>
        <v>0</v>
      </c>
      <c r="AL149">
        <f t="shared" si="26"/>
        <v>0</v>
      </c>
      <c r="AM149">
        <f>IF(ISBLANK($C149),0,AL149/($C149/1000))</f>
        <v>0</v>
      </c>
      <c r="AN149" s="2" t="s">
        <v>299</v>
      </c>
    </row>
    <row r="150" spans="1:40" ht="13.5">
      <c r="A150" t="s">
        <v>203</v>
      </c>
      <c r="B150" t="s">
        <v>300</v>
      </c>
      <c r="C150">
        <v>1.7</v>
      </c>
      <c r="F150">
        <f t="shared" si="18"/>
        <v>0</v>
      </c>
      <c r="G150">
        <f>IF(ISBLANK($C150),0,F150/($C150/1000))</f>
        <v>0</v>
      </c>
      <c r="J150">
        <f t="shared" si="19"/>
        <v>0</v>
      </c>
      <c r="K150">
        <f>IF(ISBLANK($C150),0,J150/($C150/1000))</f>
        <v>0</v>
      </c>
      <c r="N150">
        <f t="shared" si="20"/>
        <v>0</v>
      </c>
      <c r="O150">
        <f>IF(ISBLANK($C150),0,N150/($C150/1000))</f>
        <v>0</v>
      </c>
      <c r="R150">
        <f t="shared" si="21"/>
        <v>0</v>
      </c>
      <c r="S150">
        <f>IF(ISBLANK($C150),0,R150/($C150/1000))</f>
        <v>0</v>
      </c>
      <c r="V150">
        <f t="shared" si="22"/>
        <v>0</v>
      </c>
      <c r="W150">
        <f>IF(ISBLANK($C150),0,V150/($C150/1000))</f>
        <v>0</v>
      </c>
      <c r="Z150">
        <f t="shared" si="23"/>
        <v>0</v>
      </c>
      <c r="AA150">
        <f>IF(ISBLANK($C150),0,Z150/($C150/1000))</f>
        <v>0</v>
      </c>
      <c r="AD150">
        <f t="shared" si="24"/>
        <v>0</v>
      </c>
      <c r="AE150">
        <f>IF(ISBLANK($C150),0,AD150/($C150/1000))</f>
        <v>0</v>
      </c>
      <c r="AF150">
        <v>7.4999999999999997E-2</v>
      </c>
      <c r="AG150">
        <v>0.05</v>
      </c>
      <c r="AH150">
        <f t="shared" si="25"/>
        <v>0.15393804002589984</v>
      </c>
      <c r="AI150">
        <f>IF(ISBLANK($C150),0,AH150/($C150/1000))</f>
        <v>90.551788250529327</v>
      </c>
      <c r="AL150">
        <f t="shared" si="26"/>
        <v>0</v>
      </c>
      <c r="AM150">
        <f>IF(ISBLANK($C150),0,AL150/($C150/1000))</f>
        <v>0</v>
      </c>
    </row>
    <row r="151" spans="1:40" ht="13.5">
      <c r="A151" t="s">
        <v>22</v>
      </c>
      <c r="B151" t="s">
        <v>301</v>
      </c>
      <c r="C151">
        <v>3</v>
      </c>
      <c r="F151">
        <f t="shared" si="18"/>
        <v>0</v>
      </c>
      <c r="G151">
        <f>IF(ISBLANK($C151),0,F151/($C151/1000))</f>
        <v>0</v>
      </c>
      <c r="J151">
        <f t="shared" si="19"/>
        <v>0</v>
      </c>
      <c r="K151">
        <f>IF(ISBLANK($C151),0,J151/($C151/1000))</f>
        <v>0</v>
      </c>
      <c r="N151">
        <f t="shared" si="20"/>
        <v>0</v>
      </c>
      <c r="O151">
        <f>IF(ISBLANK($C151),0,N151/($C151/1000))</f>
        <v>0</v>
      </c>
      <c r="R151">
        <f t="shared" si="21"/>
        <v>0</v>
      </c>
      <c r="S151">
        <f>IF(ISBLANK($C151),0,R151/($C151/1000))</f>
        <v>0</v>
      </c>
      <c r="V151">
        <f t="shared" si="22"/>
        <v>0</v>
      </c>
      <c r="W151">
        <f>IF(ISBLANK($C151),0,V151/($C151/1000))</f>
        <v>0</v>
      </c>
      <c r="X151">
        <v>0.42</v>
      </c>
      <c r="Y151">
        <v>0.08</v>
      </c>
      <c r="Z151">
        <f t="shared" si="23"/>
        <v>0.53878314009064954</v>
      </c>
      <c r="AA151">
        <f>IF(ISBLANK($C151),0,Z151/($C151/1000))</f>
        <v>179.59438003021651</v>
      </c>
      <c r="AD151">
        <f t="shared" si="24"/>
        <v>0</v>
      </c>
      <c r="AE151">
        <f>IF(ISBLANK($C151),0,AD151/($C151/1000))</f>
        <v>0</v>
      </c>
      <c r="AH151">
        <f t="shared" si="25"/>
        <v>0</v>
      </c>
      <c r="AI151">
        <f>IF(ISBLANK($C151),0,AH151/($C151/1000))</f>
        <v>0</v>
      </c>
      <c r="AJ151">
        <v>0.35</v>
      </c>
      <c r="AK151">
        <v>0.11</v>
      </c>
      <c r="AL151">
        <f t="shared" si="26"/>
        <v>0.32653523641857546</v>
      </c>
      <c r="AM151">
        <f>IF(ISBLANK($C151),0,AL151/($C151/1000))</f>
        <v>108.84507880619182</v>
      </c>
      <c r="AN151" s="2" t="s">
        <v>302</v>
      </c>
    </row>
    <row r="152" spans="1:40" ht="13.5">
      <c r="A152" t="s">
        <v>303</v>
      </c>
      <c r="B152" t="s">
        <v>304</v>
      </c>
      <c r="C152">
        <v>3.52</v>
      </c>
      <c r="F152">
        <f t="shared" si="18"/>
        <v>0</v>
      </c>
      <c r="G152">
        <f>IF(ISBLANK($C152),0,F152/($C152/1000))</f>
        <v>0</v>
      </c>
      <c r="J152">
        <f t="shared" si="19"/>
        <v>0</v>
      </c>
      <c r="K152">
        <f>IF(ISBLANK($C152),0,J152/($C152/1000))</f>
        <v>0</v>
      </c>
      <c r="N152">
        <f t="shared" si="20"/>
        <v>0</v>
      </c>
      <c r="O152">
        <f>IF(ISBLANK($C152),0,N152/($C152/1000))</f>
        <v>0</v>
      </c>
      <c r="R152">
        <f t="shared" si="21"/>
        <v>0</v>
      </c>
      <c r="S152">
        <f>IF(ISBLANK($C152),0,R152/($C152/1000))</f>
        <v>0</v>
      </c>
      <c r="V152">
        <f t="shared" si="22"/>
        <v>0</v>
      </c>
      <c r="W152">
        <f>IF(ISBLANK($C152),0,V152/($C152/1000))</f>
        <v>0</v>
      </c>
      <c r="X152">
        <v>0.3</v>
      </c>
      <c r="Y152">
        <v>0.08</v>
      </c>
      <c r="Z152">
        <f t="shared" si="23"/>
        <v>0.3848451000647497</v>
      </c>
      <c r="AA152">
        <f>IF(ISBLANK($C152),0,Z152/($C152/1000))</f>
        <v>109.33099433657661</v>
      </c>
      <c r="AD152">
        <f t="shared" si="24"/>
        <v>0</v>
      </c>
      <c r="AE152">
        <f>IF(ISBLANK($C152),0,AD152/($C152/1000))</f>
        <v>0</v>
      </c>
      <c r="AH152">
        <f t="shared" si="25"/>
        <v>0</v>
      </c>
      <c r="AI152">
        <f>IF(ISBLANK($C152),0,AH152/($C152/1000))</f>
        <v>0</v>
      </c>
      <c r="AJ152">
        <v>0.25</v>
      </c>
      <c r="AK152">
        <v>0.11</v>
      </c>
      <c r="AL152">
        <f t="shared" si="26"/>
        <v>0.23323945458469678</v>
      </c>
      <c r="AM152">
        <f>IF(ISBLANK($C152),0,AL152/($C152/1000))</f>
        <v>66.261208688834316</v>
      </c>
    </row>
    <row r="153" spans="1:40" ht="13.5">
      <c r="A153" t="s">
        <v>126</v>
      </c>
      <c r="B153" t="s">
        <v>305</v>
      </c>
      <c r="C153">
        <v>6</v>
      </c>
      <c r="F153">
        <f t="shared" si="18"/>
        <v>0</v>
      </c>
      <c r="G153">
        <f>IF(ISBLANK($C153),0,F153/($C153/1000))</f>
        <v>0</v>
      </c>
      <c r="H153">
        <f>18/9.8</f>
        <v>1.8367346938775508</v>
      </c>
      <c r="I153">
        <v>7.0000000000000007E-2</v>
      </c>
      <c r="J153">
        <f t="shared" si="19"/>
        <v>2.6927937030769651</v>
      </c>
      <c r="K153">
        <f>IF(ISBLANK($C153),0,J153/($C153/1000))</f>
        <v>448.7989505128275</v>
      </c>
      <c r="L153">
        <f>15/9.8</f>
        <v>1.5306122448979591</v>
      </c>
      <c r="M153">
        <v>0.08</v>
      </c>
      <c r="N153">
        <f t="shared" si="20"/>
        <v>1.9634954084936207</v>
      </c>
      <c r="O153">
        <f>IF(ISBLANK($C153),0,N153/($C153/1000))</f>
        <v>327.24923474893677</v>
      </c>
      <c r="R153">
        <f t="shared" si="21"/>
        <v>0</v>
      </c>
      <c r="S153">
        <f>IF(ISBLANK($C153),0,R153/($C153/1000))</f>
        <v>0</v>
      </c>
      <c r="V153">
        <f t="shared" si="22"/>
        <v>0</v>
      </c>
      <c r="W153">
        <f>IF(ISBLANK($C153),0,V153/($C153/1000))</f>
        <v>0</v>
      </c>
      <c r="Z153">
        <f t="shared" si="23"/>
        <v>0</v>
      </c>
      <c r="AA153">
        <f>IF(ISBLANK($C153),0,Z153/($C153/1000))</f>
        <v>0</v>
      </c>
      <c r="AB153">
        <f>8/9.8</f>
        <v>0.81632653061224481</v>
      </c>
      <c r="AC153">
        <v>0.12</v>
      </c>
      <c r="AD153">
        <f t="shared" si="24"/>
        <v>0.6981317007977319</v>
      </c>
      <c r="AE153">
        <f>IF(ISBLANK($C153),0,AD153/($C153/1000))</f>
        <v>116.35528346628865</v>
      </c>
      <c r="AH153">
        <f t="shared" si="25"/>
        <v>0</v>
      </c>
      <c r="AI153">
        <f>IF(ISBLANK($C153),0,AH153/($C153/1000))</f>
        <v>0</v>
      </c>
      <c r="AL153">
        <f t="shared" si="26"/>
        <v>0</v>
      </c>
      <c r="AM153">
        <f>IF(ISBLANK($C153),0,AL153/($C153/1000))</f>
        <v>0</v>
      </c>
    </row>
    <row r="154" spans="1:40" ht="13.5">
      <c r="A154" t="s">
        <v>306</v>
      </c>
      <c r="B154" t="s">
        <v>307</v>
      </c>
      <c r="C154">
        <v>6.5</v>
      </c>
      <c r="F154">
        <f t="shared" si="18"/>
        <v>0</v>
      </c>
      <c r="G154">
        <f>IF(ISBLANK($C154),0,F154/($C154/1000))</f>
        <v>0</v>
      </c>
      <c r="J154">
        <f t="shared" si="19"/>
        <v>0</v>
      </c>
      <c r="K154">
        <f>IF(ISBLANK($C154),0,J154/($C154/1000))</f>
        <v>0</v>
      </c>
      <c r="L154">
        <v>2.2999999999999998</v>
      </c>
      <c r="M154">
        <v>0.09</v>
      </c>
      <c r="N154">
        <f t="shared" si="20"/>
        <v>2.6226480893301458</v>
      </c>
      <c r="O154">
        <f>IF(ISBLANK($C154),0,N154/($C154/1000))</f>
        <v>403.48432143540708</v>
      </c>
      <c r="R154">
        <f t="shared" si="21"/>
        <v>0</v>
      </c>
      <c r="S154">
        <f>IF(ISBLANK($C154),0,R154/($C154/1000))</f>
        <v>0</v>
      </c>
      <c r="V154">
        <f t="shared" si="22"/>
        <v>0</v>
      </c>
      <c r="W154">
        <f>IF(ISBLANK($C154),0,V154/($C154/1000))</f>
        <v>0</v>
      </c>
      <c r="Z154">
        <f t="shared" si="23"/>
        <v>0</v>
      </c>
      <c r="AA154">
        <f>IF(ISBLANK($C154),0,Z154/($C154/1000))</f>
        <v>0</v>
      </c>
      <c r="AD154">
        <f t="shared" si="24"/>
        <v>0</v>
      </c>
      <c r="AE154">
        <f>IF(ISBLANK($C154),0,AD154/($C154/1000))</f>
        <v>0</v>
      </c>
      <c r="AH154">
        <f t="shared" si="25"/>
        <v>0</v>
      </c>
      <c r="AI154">
        <f>IF(ISBLANK($C154),0,AH154/($C154/1000))</f>
        <v>0</v>
      </c>
      <c r="AL154">
        <f t="shared" si="26"/>
        <v>0</v>
      </c>
      <c r="AM154">
        <f>IF(ISBLANK($C154),0,AL154/($C154/1000))</f>
        <v>0</v>
      </c>
    </row>
    <row r="155" spans="1:40" ht="13.5">
      <c r="A155" t="s">
        <v>169</v>
      </c>
      <c r="B155" t="s">
        <v>308</v>
      </c>
      <c r="C155">
        <v>8.8000000000000007</v>
      </c>
      <c r="F155">
        <f t="shared" si="18"/>
        <v>0</v>
      </c>
      <c r="G155">
        <f>IF(ISBLANK($C155),0,F155/($C155/1000))</f>
        <v>0</v>
      </c>
      <c r="H155">
        <v>4.0999999999999996</v>
      </c>
      <c r="I155">
        <v>0.05</v>
      </c>
      <c r="J155">
        <f t="shared" si="19"/>
        <v>8.415279521415858</v>
      </c>
      <c r="K155">
        <f>IF(ISBLANK($C155),0,J155/($C155/1000))</f>
        <v>956.28176379725653</v>
      </c>
      <c r="N155">
        <f t="shared" si="20"/>
        <v>0</v>
      </c>
      <c r="O155">
        <f>IF(ISBLANK($C155),0,N155/($C155/1000))</f>
        <v>0</v>
      </c>
      <c r="R155">
        <f t="shared" si="21"/>
        <v>0</v>
      </c>
      <c r="S155">
        <f>IF(ISBLANK($C155),0,R155/($C155/1000))</f>
        <v>0</v>
      </c>
      <c r="V155">
        <f t="shared" si="22"/>
        <v>0</v>
      </c>
      <c r="W155">
        <f>IF(ISBLANK($C155),0,V155/($C155/1000))</f>
        <v>0</v>
      </c>
      <c r="X155">
        <v>1.9</v>
      </c>
      <c r="Y155">
        <v>0.1</v>
      </c>
      <c r="Z155">
        <f t="shared" si="23"/>
        <v>1.9498818403280647</v>
      </c>
      <c r="AA155">
        <f>IF(ISBLANK($C155),0,Z155/($C155/1000))</f>
        <v>221.57748185546188</v>
      </c>
      <c r="AD155">
        <f t="shared" si="24"/>
        <v>0</v>
      </c>
      <c r="AE155">
        <f>IF(ISBLANK($C155),0,AD155/($C155/1000))</f>
        <v>0</v>
      </c>
      <c r="AF155">
        <v>1.4</v>
      </c>
      <c r="AG155">
        <v>0.11</v>
      </c>
      <c r="AH155">
        <f t="shared" si="25"/>
        <v>1.3061409456743018</v>
      </c>
      <c r="AI155">
        <f>IF(ISBLANK($C155),0,AH155/($C155/1000))</f>
        <v>148.42510746298885</v>
      </c>
      <c r="AL155">
        <f t="shared" si="26"/>
        <v>0</v>
      </c>
      <c r="AM155">
        <f>IF(ISBLANK($C155),0,AL155/($C155/1000))</f>
        <v>0</v>
      </c>
    </row>
    <row r="156" spans="1:40" ht="13.5">
      <c r="A156" t="s">
        <v>169</v>
      </c>
      <c r="B156" t="s">
        <v>309</v>
      </c>
      <c r="C156">
        <v>9.5</v>
      </c>
      <c r="F156">
        <f t="shared" si="18"/>
        <v>0</v>
      </c>
      <c r="G156">
        <f>IF(ISBLANK($C156),0,F156/($C156/1000))</f>
        <v>0</v>
      </c>
      <c r="H156">
        <v>4.0999999999999996</v>
      </c>
      <c r="I156">
        <v>0.05</v>
      </c>
      <c r="J156">
        <f t="shared" si="19"/>
        <v>8.415279521415858</v>
      </c>
      <c r="K156">
        <f>IF(ISBLANK($C156),0,J156/($C156/1000))</f>
        <v>885.81889699114299</v>
      </c>
      <c r="N156">
        <f t="shared" si="20"/>
        <v>0</v>
      </c>
      <c r="O156">
        <f>IF(ISBLANK($C156),0,N156/($C156/1000))</f>
        <v>0</v>
      </c>
      <c r="R156">
        <f t="shared" si="21"/>
        <v>0</v>
      </c>
      <c r="S156">
        <f>IF(ISBLANK($C156),0,R156/($C156/1000))</f>
        <v>0</v>
      </c>
      <c r="V156">
        <f t="shared" si="22"/>
        <v>0</v>
      </c>
      <c r="W156">
        <f>IF(ISBLANK($C156),0,V156/($C156/1000))</f>
        <v>0</v>
      </c>
      <c r="X156">
        <v>1.9</v>
      </c>
      <c r="Y156">
        <v>0.1</v>
      </c>
      <c r="Z156">
        <f t="shared" si="23"/>
        <v>1.9498818403280647</v>
      </c>
      <c r="AA156">
        <f>IF(ISBLANK($C156),0,Z156/($C156/1000))</f>
        <v>205.25072003453312</v>
      </c>
      <c r="AD156">
        <f t="shared" si="24"/>
        <v>0</v>
      </c>
      <c r="AE156">
        <f>IF(ISBLANK($C156),0,AD156/($C156/1000))</f>
        <v>0</v>
      </c>
      <c r="AF156">
        <v>1.4</v>
      </c>
      <c r="AG156">
        <v>0.11</v>
      </c>
      <c r="AH156">
        <f t="shared" si="25"/>
        <v>1.3061409456743018</v>
      </c>
      <c r="AI156">
        <f>IF(ISBLANK($C156),0,AH156/($C156/1000))</f>
        <v>137.48852059729492</v>
      </c>
      <c r="AL156">
        <f t="shared" si="26"/>
        <v>0</v>
      </c>
      <c r="AM156">
        <f>IF(ISBLANK($C156),0,AL156/($C156/1000))</f>
        <v>0</v>
      </c>
    </row>
    <row r="157" spans="1:40" ht="13.5">
      <c r="A157" t="s">
        <v>310</v>
      </c>
      <c r="B157" t="s">
        <v>311</v>
      </c>
      <c r="C157">
        <v>12.9</v>
      </c>
      <c r="F157">
        <f t="shared" si="18"/>
        <v>0</v>
      </c>
      <c r="G157">
        <f>IF(ISBLANK($C157),0,F157/($C157/1000))</f>
        <v>0</v>
      </c>
      <c r="J157">
        <f t="shared" si="19"/>
        <v>0</v>
      </c>
      <c r="K157">
        <f>IF(ISBLANK($C157),0,J157/($C157/1000))</f>
        <v>0</v>
      </c>
      <c r="L157">
        <v>1.1000000000000001</v>
      </c>
      <c r="M157">
        <v>2.9000000000000001E-2</v>
      </c>
      <c r="N157">
        <f t="shared" si="20"/>
        <v>3.8926860696204568</v>
      </c>
      <c r="O157">
        <f>IF(ISBLANK($C157),0,N157/($C157/1000))</f>
        <v>301.75861004809741</v>
      </c>
      <c r="R157">
        <f t="shared" si="21"/>
        <v>0</v>
      </c>
      <c r="S157">
        <f>IF(ISBLANK($C157),0,R157/($C157/1000))</f>
        <v>0</v>
      </c>
      <c r="V157">
        <f t="shared" si="22"/>
        <v>0</v>
      </c>
      <c r="W157">
        <f>IF(ISBLANK($C157),0,V157/($C157/1000))</f>
        <v>0</v>
      </c>
      <c r="Z157">
        <f t="shared" si="23"/>
        <v>0</v>
      </c>
      <c r="AA157">
        <f>IF(ISBLANK($C157),0,Z157/($C157/1000))</f>
        <v>0</v>
      </c>
      <c r="AD157">
        <f t="shared" si="24"/>
        <v>0</v>
      </c>
      <c r="AE157">
        <f>IF(ISBLANK($C157),0,AD157/($C157/1000))</f>
        <v>0</v>
      </c>
      <c r="AH157">
        <f t="shared" si="25"/>
        <v>0</v>
      </c>
      <c r="AI157">
        <f>IF(ISBLANK($C157),0,AH157/($C157/1000))</f>
        <v>0</v>
      </c>
      <c r="AL157">
        <f t="shared" si="26"/>
        <v>0</v>
      </c>
      <c r="AM157">
        <f>IF(ISBLANK($C157),0,AL157/($C157/1000))</f>
        <v>0</v>
      </c>
    </row>
    <row r="158" spans="1:40" ht="13.5">
      <c r="A158" t="s">
        <v>126</v>
      </c>
      <c r="B158" t="s">
        <v>312</v>
      </c>
      <c r="C158">
        <v>25</v>
      </c>
      <c r="F158">
        <f t="shared" si="18"/>
        <v>0</v>
      </c>
      <c r="G158">
        <f>F158/($C158/1000)</f>
        <v>0</v>
      </c>
      <c r="J158">
        <f t="shared" si="19"/>
        <v>0</v>
      </c>
      <c r="K158">
        <f>J158/($C158/1000)</f>
        <v>0</v>
      </c>
      <c r="L158">
        <v>12</v>
      </c>
      <c r="M158">
        <f>1/420*60</f>
        <v>0.14285714285714288</v>
      </c>
      <c r="N158">
        <f t="shared" si="20"/>
        <v>8.6205302414503908</v>
      </c>
      <c r="O158">
        <f>N158/($C158/1000)</f>
        <v>344.82120965801562</v>
      </c>
      <c r="R158">
        <f t="shared" si="21"/>
        <v>0</v>
      </c>
      <c r="S158">
        <f>R158/($C158/1000)</f>
        <v>0</v>
      </c>
      <c r="V158">
        <f t="shared" si="22"/>
        <v>0</v>
      </c>
      <c r="W158">
        <f>V158/($C158/1000)</f>
        <v>0</v>
      </c>
      <c r="Z158">
        <f t="shared" si="23"/>
        <v>0</v>
      </c>
      <c r="AA158">
        <f>Z158/($C158/1000)</f>
        <v>0</v>
      </c>
      <c r="AD158">
        <f t="shared" si="24"/>
        <v>0</v>
      </c>
      <c r="AE158">
        <f>AD158/($C158/1000)</f>
        <v>0</v>
      </c>
      <c r="AH158">
        <f t="shared" si="25"/>
        <v>0</v>
      </c>
      <c r="AI158">
        <f>AH158/($C158/1000)</f>
        <v>0</v>
      </c>
      <c r="AL158">
        <f t="shared" si="26"/>
        <v>0</v>
      </c>
      <c r="AM158">
        <f>AL158/($C158/1000)</f>
        <v>0</v>
      </c>
    </row>
    <row r="159" spans="1:40" ht="13.5">
      <c r="F159">
        <f t="shared" si="18"/>
        <v>0</v>
      </c>
      <c r="G159">
        <f>IF(ISBLANK($C159),0,F159/($C159/1000))</f>
        <v>0</v>
      </c>
      <c r="J159">
        <f t="shared" si="19"/>
        <v>0</v>
      </c>
      <c r="K159">
        <f>IF(ISBLANK($C159),0,J159/($C159/1000))</f>
        <v>0</v>
      </c>
      <c r="N159">
        <f t="shared" si="20"/>
        <v>0</v>
      </c>
      <c r="O159">
        <f>IF(ISBLANK($C159),0,N159/($C159/1000))</f>
        <v>0</v>
      </c>
      <c r="R159">
        <f t="shared" si="21"/>
        <v>0</v>
      </c>
      <c r="S159">
        <f>IF(ISBLANK($C159),0,R159/($C159/1000))</f>
        <v>0</v>
      </c>
      <c r="V159">
        <f t="shared" si="22"/>
        <v>0</v>
      </c>
      <c r="W159">
        <f>IF(ISBLANK($C159),0,V159/($C159/1000))</f>
        <v>0</v>
      </c>
      <c r="Z159">
        <f t="shared" si="23"/>
        <v>0</v>
      </c>
      <c r="AA159">
        <f>IF(ISBLANK($C159),0,Z159/($C159/1000))</f>
        <v>0</v>
      </c>
      <c r="AD159">
        <f t="shared" si="24"/>
        <v>0</v>
      </c>
      <c r="AE159">
        <f>IF(ISBLANK($C159),0,AD159/($C159/1000))</f>
        <v>0</v>
      </c>
      <c r="AH159">
        <f t="shared" si="25"/>
        <v>0</v>
      </c>
      <c r="AI159">
        <f>IF(ISBLANK($C159),0,AH159/($C159/1000))</f>
        <v>0</v>
      </c>
      <c r="AL159">
        <f t="shared" si="26"/>
        <v>0</v>
      </c>
      <c r="AM159">
        <f>IF(ISBLANK($C159),0,AL159/($C159/1000))</f>
        <v>0</v>
      </c>
    </row>
    <row r="160" spans="1:40" ht="13.5">
      <c r="F160">
        <f t="shared" si="18"/>
        <v>0</v>
      </c>
      <c r="G160">
        <f>IF(ISBLANK($C160),0,F160/($C160/1000))</f>
        <v>0</v>
      </c>
      <c r="J160">
        <f t="shared" si="19"/>
        <v>0</v>
      </c>
      <c r="K160">
        <f>IF(ISBLANK($C160),0,J160/($C160/1000))</f>
        <v>0</v>
      </c>
      <c r="N160">
        <f t="shared" si="20"/>
        <v>0</v>
      </c>
      <c r="O160">
        <f>IF(ISBLANK($C160),0,N160/($C160/1000))</f>
        <v>0</v>
      </c>
      <c r="R160">
        <f t="shared" si="21"/>
        <v>0</v>
      </c>
      <c r="S160">
        <f>IF(ISBLANK($C160),0,R160/($C160/1000))</f>
        <v>0</v>
      </c>
      <c r="V160">
        <f t="shared" si="22"/>
        <v>0</v>
      </c>
      <c r="W160">
        <f>IF(ISBLANK($C160),0,V160/($C160/1000))</f>
        <v>0</v>
      </c>
      <c r="Z160">
        <f t="shared" si="23"/>
        <v>0</v>
      </c>
      <c r="AA160">
        <f>IF(ISBLANK($C160),0,Z160/($C160/1000))</f>
        <v>0</v>
      </c>
      <c r="AD160">
        <f t="shared" si="24"/>
        <v>0</v>
      </c>
      <c r="AE160">
        <f>IF(ISBLANK($C160),0,AD160/($C160/1000))</f>
        <v>0</v>
      </c>
      <c r="AH160">
        <f t="shared" si="25"/>
        <v>0</v>
      </c>
      <c r="AI160">
        <f>IF(ISBLANK($C160),0,AH160/($C160/1000))</f>
        <v>0</v>
      </c>
      <c r="AL160">
        <f t="shared" si="26"/>
        <v>0</v>
      </c>
      <c r="AM160">
        <f>IF(ISBLANK($C160),0,AL160/($C160/1000))</f>
        <v>0</v>
      </c>
    </row>
    <row r="161" spans="6:39" ht="13.5">
      <c r="F161">
        <f t="shared" si="18"/>
        <v>0</v>
      </c>
      <c r="G161">
        <f>IF(ISBLANK($C161),0,F161/($C161/1000))</f>
        <v>0</v>
      </c>
      <c r="J161">
        <f t="shared" si="19"/>
        <v>0</v>
      </c>
      <c r="K161">
        <f>IF(ISBLANK($C161),0,J161/($C161/1000))</f>
        <v>0</v>
      </c>
      <c r="N161">
        <f t="shared" si="20"/>
        <v>0</v>
      </c>
      <c r="O161">
        <f>IF(ISBLANK($C161),0,N161/($C161/1000))</f>
        <v>0</v>
      </c>
      <c r="R161">
        <f t="shared" si="21"/>
        <v>0</v>
      </c>
      <c r="S161">
        <f>IF(ISBLANK($C161),0,R161/($C161/1000))</f>
        <v>0</v>
      </c>
      <c r="V161">
        <f t="shared" si="22"/>
        <v>0</v>
      </c>
      <c r="W161">
        <f>IF(ISBLANK($C161),0,V161/($C161/1000))</f>
        <v>0</v>
      </c>
      <c r="Z161">
        <f t="shared" si="23"/>
        <v>0</v>
      </c>
      <c r="AA161">
        <f>IF(ISBLANK($C161),0,Z161/($C161/1000))</f>
        <v>0</v>
      </c>
      <c r="AD161">
        <f t="shared" si="24"/>
        <v>0</v>
      </c>
      <c r="AE161">
        <f>IF(ISBLANK($C161),0,AD161/($C161/1000))</f>
        <v>0</v>
      </c>
      <c r="AH161">
        <f t="shared" si="25"/>
        <v>0</v>
      </c>
      <c r="AI161">
        <f>IF(ISBLANK($C161),0,AH161/($C161/1000))</f>
        <v>0</v>
      </c>
      <c r="AL161">
        <f t="shared" si="26"/>
        <v>0</v>
      </c>
      <c r="AM161">
        <f>IF(ISBLANK($C161),0,AL161/($C161/1000))</f>
        <v>0</v>
      </c>
    </row>
    <row r="162" spans="6:39" ht="13.5">
      <c r="F162">
        <f t="shared" si="18"/>
        <v>0</v>
      </c>
      <c r="G162">
        <f>IF(ISBLANK($C162),0,F162/($C162/1000))</f>
        <v>0</v>
      </c>
      <c r="J162">
        <f t="shared" si="19"/>
        <v>0</v>
      </c>
      <c r="K162">
        <f>IF(ISBLANK($C162),0,J162/($C162/1000))</f>
        <v>0</v>
      </c>
      <c r="N162">
        <f t="shared" si="20"/>
        <v>0</v>
      </c>
      <c r="O162">
        <f>IF(ISBLANK($C162),0,N162/($C162/1000))</f>
        <v>0</v>
      </c>
      <c r="R162">
        <f t="shared" si="21"/>
        <v>0</v>
      </c>
      <c r="S162">
        <f>IF(ISBLANK($C162),0,R162/($C162/1000))</f>
        <v>0</v>
      </c>
      <c r="V162">
        <f t="shared" si="22"/>
        <v>0</v>
      </c>
      <c r="W162">
        <f>IF(ISBLANK($C162),0,V162/($C162/1000))</f>
        <v>0</v>
      </c>
      <c r="Z162">
        <f t="shared" si="23"/>
        <v>0</v>
      </c>
      <c r="AA162">
        <f>IF(ISBLANK($C162),0,Z162/($C162/1000))</f>
        <v>0</v>
      </c>
      <c r="AD162">
        <f t="shared" si="24"/>
        <v>0</v>
      </c>
      <c r="AE162">
        <f>IF(ISBLANK($C162),0,AD162/($C162/1000))</f>
        <v>0</v>
      </c>
      <c r="AH162">
        <f t="shared" si="25"/>
        <v>0</v>
      </c>
      <c r="AI162">
        <f>IF(ISBLANK($C162),0,AH162/($C162/1000))</f>
        <v>0</v>
      </c>
      <c r="AL162">
        <f t="shared" si="26"/>
        <v>0</v>
      </c>
      <c r="AM162">
        <f>IF(ISBLANK($C162),0,AL162/($C162/1000))</f>
        <v>0</v>
      </c>
    </row>
    <row r="163" spans="6:39" ht="13.5">
      <c r="F163">
        <f t="shared" si="18"/>
        <v>0</v>
      </c>
      <c r="G163">
        <f>IF(ISBLANK($C163),0,F163/($C163/1000))</f>
        <v>0</v>
      </c>
      <c r="J163">
        <f t="shared" si="19"/>
        <v>0</v>
      </c>
      <c r="K163">
        <f>IF(ISBLANK($C163),0,J163/($C163/1000))</f>
        <v>0</v>
      </c>
      <c r="N163">
        <f t="shared" si="20"/>
        <v>0</v>
      </c>
      <c r="O163">
        <f>IF(ISBLANK($C163),0,N163/($C163/1000))</f>
        <v>0</v>
      </c>
      <c r="R163">
        <f t="shared" si="21"/>
        <v>0</v>
      </c>
      <c r="S163">
        <f>IF(ISBLANK($C163),0,R163/($C163/1000))</f>
        <v>0</v>
      </c>
      <c r="V163">
        <f t="shared" si="22"/>
        <v>0</v>
      </c>
      <c r="W163">
        <f>IF(ISBLANK($C163),0,V163/($C163/1000))</f>
        <v>0</v>
      </c>
      <c r="Z163">
        <f t="shared" si="23"/>
        <v>0</v>
      </c>
      <c r="AA163">
        <f>IF(ISBLANK($C163),0,Z163/($C163/1000))</f>
        <v>0</v>
      </c>
      <c r="AD163">
        <f t="shared" si="24"/>
        <v>0</v>
      </c>
      <c r="AE163">
        <f>IF(ISBLANK($C163),0,AD163/($C163/1000))</f>
        <v>0</v>
      </c>
      <c r="AH163">
        <f t="shared" si="25"/>
        <v>0</v>
      </c>
      <c r="AI163">
        <f>IF(ISBLANK($C163),0,AH163/($C163/1000))</f>
        <v>0</v>
      </c>
      <c r="AL163">
        <f t="shared" si="26"/>
        <v>0</v>
      </c>
      <c r="AM163">
        <f>IF(ISBLANK($C163),0,AL163/($C163/1000))</f>
        <v>0</v>
      </c>
    </row>
    <row r="164" spans="6:39" ht="13.5">
      <c r="F164">
        <f t="shared" si="18"/>
        <v>0</v>
      </c>
      <c r="G164">
        <f>IF(ISBLANK($C164),0,F164/($C164/1000))</f>
        <v>0</v>
      </c>
      <c r="J164">
        <f t="shared" si="19"/>
        <v>0</v>
      </c>
      <c r="K164">
        <f>IF(ISBLANK($C164),0,J164/($C164/1000))</f>
        <v>0</v>
      </c>
      <c r="N164">
        <f t="shared" si="20"/>
        <v>0</v>
      </c>
      <c r="O164">
        <f>IF(ISBLANK($C164),0,N164/($C164/1000))</f>
        <v>0</v>
      </c>
      <c r="R164">
        <f t="shared" si="21"/>
        <v>0</v>
      </c>
      <c r="S164">
        <f>IF(ISBLANK($C164),0,R164/($C164/1000))</f>
        <v>0</v>
      </c>
      <c r="V164">
        <f t="shared" si="22"/>
        <v>0</v>
      </c>
      <c r="W164">
        <f>IF(ISBLANK($C164),0,V164/($C164/1000))</f>
        <v>0</v>
      </c>
      <c r="Z164">
        <f t="shared" si="23"/>
        <v>0</v>
      </c>
      <c r="AA164">
        <f>IF(ISBLANK($C164),0,Z164/($C164/1000))</f>
        <v>0</v>
      </c>
      <c r="AD164">
        <f t="shared" si="24"/>
        <v>0</v>
      </c>
      <c r="AE164">
        <f>IF(ISBLANK($C164),0,AD164/($C164/1000))</f>
        <v>0</v>
      </c>
      <c r="AH164">
        <f t="shared" si="25"/>
        <v>0</v>
      </c>
      <c r="AI164">
        <f>IF(ISBLANK($C164),0,AH164/($C164/1000))</f>
        <v>0</v>
      </c>
      <c r="AL164">
        <f t="shared" si="26"/>
        <v>0</v>
      </c>
      <c r="AM164">
        <f>IF(ISBLANK($C164),0,AL164/($C164/1000))</f>
        <v>0</v>
      </c>
    </row>
    <row r="165" spans="6:39" ht="13.5">
      <c r="F165">
        <f t="shared" si="18"/>
        <v>0</v>
      </c>
      <c r="G165">
        <f>IF(ISBLANK($C165),0,F165/($C165/1000))</f>
        <v>0</v>
      </c>
      <c r="J165">
        <f t="shared" si="19"/>
        <v>0</v>
      </c>
      <c r="K165">
        <f>IF(ISBLANK($C165),0,J165/($C165/1000))</f>
        <v>0</v>
      </c>
      <c r="N165">
        <f t="shared" si="20"/>
        <v>0</v>
      </c>
      <c r="O165">
        <f>IF(ISBLANK($C165),0,N165/($C165/1000))</f>
        <v>0</v>
      </c>
      <c r="R165">
        <f t="shared" si="21"/>
        <v>0</v>
      </c>
      <c r="S165">
        <f>IF(ISBLANK($C165),0,R165/($C165/1000))</f>
        <v>0</v>
      </c>
      <c r="V165">
        <f t="shared" si="22"/>
        <v>0</v>
      </c>
      <c r="W165">
        <f>IF(ISBLANK($C165),0,V165/($C165/1000))</f>
        <v>0</v>
      </c>
      <c r="Z165">
        <f t="shared" si="23"/>
        <v>0</v>
      </c>
      <c r="AA165">
        <f>IF(ISBLANK($C165),0,Z165/($C165/1000))</f>
        <v>0</v>
      </c>
      <c r="AD165">
        <f t="shared" si="24"/>
        <v>0</v>
      </c>
      <c r="AE165">
        <f>IF(ISBLANK($C165),0,AD165/($C165/1000))</f>
        <v>0</v>
      </c>
      <c r="AH165">
        <f t="shared" si="25"/>
        <v>0</v>
      </c>
      <c r="AI165">
        <f>IF(ISBLANK($C165),0,AH165/($C165/1000))</f>
        <v>0</v>
      </c>
      <c r="AL165">
        <f t="shared" si="26"/>
        <v>0</v>
      </c>
      <c r="AM165">
        <f>IF(ISBLANK($C165),0,AL165/($C165/1000))</f>
        <v>0</v>
      </c>
    </row>
    <row r="166" spans="6:39" ht="13.5">
      <c r="F166">
        <f t="shared" si="18"/>
        <v>0</v>
      </c>
      <c r="G166">
        <f>IF(ISBLANK($C166),0,F166/($C166/1000))</f>
        <v>0</v>
      </c>
      <c r="J166">
        <f t="shared" si="19"/>
        <v>0</v>
      </c>
      <c r="K166">
        <f>IF(ISBLANK($C166),0,J166/($C166/1000))</f>
        <v>0</v>
      </c>
      <c r="N166">
        <f t="shared" si="20"/>
        <v>0</v>
      </c>
      <c r="O166">
        <f>IF(ISBLANK($C166),0,N166/($C166/1000))</f>
        <v>0</v>
      </c>
      <c r="R166">
        <f t="shared" si="21"/>
        <v>0</v>
      </c>
      <c r="S166">
        <f>IF(ISBLANK($C166),0,R166/($C166/1000))</f>
        <v>0</v>
      </c>
      <c r="V166">
        <f t="shared" si="22"/>
        <v>0</v>
      </c>
      <c r="W166">
        <f>IF(ISBLANK($C166),0,V166/($C166/1000))</f>
        <v>0</v>
      </c>
      <c r="Z166">
        <f t="shared" si="23"/>
        <v>0</v>
      </c>
      <c r="AA166">
        <f>IF(ISBLANK($C166),0,Z166/($C166/1000))</f>
        <v>0</v>
      </c>
      <c r="AD166">
        <f t="shared" si="24"/>
        <v>0</v>
      </c>
      <c r="AE166">
        <f>IF(ISBLANK($C166),0,AD166/($C166/1000))</f>
        <v>0</v>
      </c>
      <c r="AH166">
        <f t="shared" si="25"/>
        <v>0</v>
      </c>
      <c r="AI166">
        <f>IF(ISBLANK($C166),0,AH166/($C166/1000))</f>
        <v>0</v>
      </c>
      <c r="AL166">
        <f t="shared" si="26"/>
        <v>0</v>
      </c>
      <c r="AM166">
        <f>IF(ISBLANK($C166),0,AL166/($C166/1000))</f>
        <v>0</v>
      </c>
    </row>
    <row r="167" spans="6:39" ht="13.5">
      <c r="F167">
        <f t="shared" si="18"/>
        <v>0</v>
      </c>
      <c r="G167">
        <f>IF(ISBLANK($C167),0,F167/($C167/1000))</f>
        <v>0</v>
      </c>
      <c r="J167">
        <f t="shared" si="19"/>
        <v>0</v>
      </c>
      <c r="K167">
        <f>IF(ISBLANK($C167),0,J167/($C167/1000))</f>
        <v>0</v>
      </c>
      <c r="N167">
        <f t="shared" si="20"/>
        <v>0</v>
      </c>
      <c r="O167">
        <f>IF(ISBLANK($C167),0,N167/($C167/1000))</f>
        <v>0</v>
      </c>
      <c r="R167">
        <f t="shared" si="21"/>
        <v>0</v>
      </c>
      <c r="S167">
        <f>IF(ISBLANK($C167),0,R167/($C167/1000))</f>
        <v>0</v>
      </c>
      <c r="V167">
        <f t="shared" si="22"/>
        <v>0</v>
      </c>
      <c r="W167">
        <f>IF(ISBLANK($C167),0,V167/($C167/1000))</f>
        <v>0</v>
      </c>
      <c r="Z167">
        <f t="shared" si="23"/>
        <v>0</v>
      </c>
      <c r="AA167">
        <f>IF(ISBLANK($C167),0,Z167/($C167/1000))</f>
        <v>0</v>
      </c>
      <c r="AD167">
        <f t="shared" si="24"/>
        <v>0</v>
      </c>
      <c r="AE167">
        <f>IF(ISBLANK($C167),0,AD167/($C167/1000))</f>
        <v>0</v>
      </c>
      <c r="AH167">
        <f t="shared" si="25"/>
        <v>0</v>
      </c>
      <c r="AI167">
        <f>IF(ISBLANK($C167),0,AH167/($C167/1000))</f>
        <v>0</v>
      </c>
      <c r="AL167">
        <f t="shared" si="26"/>
        <v>0</v>
      </c>
      <c r="AM167">
        <f>IF(ISBLANK($C167),0,AL167/($C167/1000))</f>
        <v>0</v>
      </c>
    </row>
    <row r="168" spans="6:39" ht="13.5">
      <c r="F168">
        <f t="shared" si="18"/>
        <v>0</v>
      </c>
      <c r="G168">
        <f>IF(ISBLANK($C168),0,F168/($C168/1000))</f>
        <v>0</v>
      </c>
      <c r="J168">
        <f t="shared" si="19"/>
        <v>0</v>
      </c>
      <c r="K168">
        <f>IF(ISBLANK($C168),0,J168/($C168/1000))</f>
        <v>0</v>
      </c>
      <c r="N168">
        <f t="shared" si="20"/>
        <v>0</v>
      </c>
      <c r="O168">
        <f>IF(ISBLANK($C168),0,N168/($C168/1000))</f>
        <v>0</v>
      </c>
      <c r="R168">
        <f t="shared" si="21"/>
        <v>0</v>
      </c>
      <c r="S168">
        <f>IF(ISBLANK($C168),0,R168/($C168/1000))</f>
        <v>0</v>
      </c>
      <c r="V168">
        <f t="shared" si="22"/>
        <v>0</v>
      </c>
      <c r="W168">
        <f>IF(ISBLANK($C168),0,V168/($C168/1000))</f>
        <v>0</v>
      </c>
      <c r="Z168">
        <f t="shared" si="23"/>
        <v>0</v>
      </c>
      <c r="AA168">
        <f>IF(ISBLANK($C168),0,Z168/($C168/1000))</f>
        <v>0</v>
      </c>
      <c r="AD168">
        <f t="shared" si="24"/>
        <v>0</v>
      </c>
      <c r="AE168">
        <f>IF(ISBLANK($C168),0,AD168/($C168/1000))</f>
        <v>0</v>
      </c>
      <c r="AH168">
        <f t="shared" si="25"/>
        <v>0</v>
      </c>
      <c r="AI168">
        <f>IF(ISBLANK($C168),0,AH168/($C168/1000))</f>
        <v>0</v>
      </c>
      <c r="AL168">
        <f t="shared" si="26"/>
        <v>0</v>
      </c>
      <c r="AM168">
        <f>IF(ISBLANK($C168),0,AL168/($C168/1000))</f>
        <v>0</v>
      </c>
    </row>
    <row r="169" spans="6:39" ht="13.5">
      <c r="F169">
        <f t="shared" si="18"/>
        <v>0</v>
      </c>
      <c r="G169">
        <f>IF(ISBLANK($C169),0,F169/($C169/1000))</f>
        <v>0</v>
      </c>
      <c r="J169">
        <f t="shared" si="19"/>
        <v>0</v>
      </c>
      <c r="K169">
        <f>IF(ISBLANK($C169),0,J169/($C169/1000))</f>
        <v>0</v>
      </c>
      <c r="N169">
        <f t="shared" si="20"/>
        <v>0</v>
      </c>
      <c r="O169">
        <f>IF(ISBLANK($C169),0,N169/($C169/1000))</f>
        <v>0</v>
      </c>
      <c r="R169">
        <f t="shared" si="21"/>
        <v>0</v>
      </c>
      <c r="S169">
        <f>IF(ISBLANK($C169),0,R169/($C169/1000))</f>
        <v>0</v>
      </c>
      <c r="V169">
        <f t="shared" si="22"/>
        <v>0</v>
      </c>
      <c r="W169">
        <f>IF(ISBLANK($C169),0,V169/($C169/1000))</f>
        <v>0</v>
      </c>
      <c r="Z169">
        <f t="shared" si="23"/>
        <v>0</v>
      </c>
      <c r="AA169">
        <f>IF(ISBLANK($C169),0,Z169/($C169/1000))</f>
        <v>0</v>
      </c>
      <c r="AD169">
        <f t="shared" si="24"/>
        <v>0</v>
      </c>
      <c r="AE169">
        <f>IF(ISBLANK($C169),0,AD169/($C169/1000))</f>
        <v>0</v>
      </c>
      <c r="AH169">
        <f t="shared" si="25"/>
        <v>0</v>
      </c>
      <c r="AI169">
        <f>IF(ISBLANK($C169),0,AH169/($C169/1000))</f>
        <v>0</v>
      </c>
      <c r="AL169">
        <f t="shared" si="26"/>
        <v>0</v>
      </c>
      <c r="AM169">
        <f>IF(ISBLANK($C169),0,AL169/($C169/1000))</f>
        <v>0</v>
      </c>
    </row>
    <row r="170" spans="6:39" ht="13.5">
      <c r="F170">
        <f t="shared" si="18"/>
        <v>0</v>
      </c>
      <c r="G170">
        <f>IF(ISBLANK($C170),0,F170/($C170/1000))</f>
        <v>0</v>
      </c>
      <c r="J170">
        <f t="shared" si="19"/>
        <v>0</v>
      </c>
      <c r="K170">
        <f>IF(ISBLANK($C170),0,J170/($C170/1000))</f>
        <v>0</v>
      </c>
      <c r="N170">
        <f t="shared" si="20"/>
        <v>0</v>
      </c>
      <c r="O170">
        <f>IF(ISBLANK($C170),0,N170/($C170/1000))</f>
        <v>0</v>
      </c>
      <c r="R170">
        <f t="shared" si="21"/>
        <v>0</v>
      </c>
      <c r="S170">
        <f>IF(ISBLANK($C170),0,R170/($C170/1000))</f>
        <v>0</v>
      </c>
      <c r="V170">
        <f t="shared" si="22"/>
        <v>0</v>
      </c>
      <c r="W170">
        <f>IF(ISBLANK($C170),0,V170/($C170/1000))</f>
        <v>0</v>
      </c>
      <c r="Z170">
        <f t="shared" si="23"/>
        <v>0</v>
      </c>
      <c r="AA170">
        <f>IF(ISBLANK($C170),0,Z170/($C170/1000))</f>
        <v>0</v>
      </c>
      <c r="AD170">
        <f t="shared" si="24"/>
        <v>0</v>
      </c>
      <c r="AE170">
        <f>IF(ISBLANK($C170),0,AD170/($C170/1000))</f>
        <v>0</v>
      </c>
      <c r="AH170">
        <f t="shared" si="25"/>
        <v>0</v>
      </c>
      <c r="AI170">
        <f>IF(ISBLANK($C170),0,AH170/($C170/1000))</f>
        <v>0</v>
      </c>
      <c r="AL170">
        <f t="shared" si="26"/>
        <v>0</v>
      </c>
      <c r="AM170">
        <f>IF(ISBLANK($C170),0,AL170/($C170/1000))</f>
        <v>0</v>
      </c>
    </row>
    <row r="171" spans="6:39" ht="13.5">
      <c r="F171">
        <f t="shared" si="18"/>
        <v>0</v>
      </c>
      <c r="G171">
        <f>IF(ISBLANK($C171),0,F171/($C171/1000))</f>
        <v>0</v>
      </c>
      <c r="J171">
        <f t="shared" si="19"/>
        <v>0</v>
      </c>
      <c r="K171">
        <f>IF(ISBLANK($C171),0,J171/($C171/1000))</f>
        <v>0</v>
      </c>
      <c r="N171">
        <f t="shared" si="20"/>
        <v>0</v>
      </c>
      <c r="O171">
        <f>IF(ISBLANK($C171),0,N171/($C171/1000))</f>
        <v>0</v>
      </c>
      <c r="R171">
        <f t="shared" si="21"/>
        <v>0</v>
      </c>
      <c r="S171">
        <f>IF(ISBLANK($C171),0,R171/($C171/1000))</f>
        <v>0</v>
      </c>
      <c r="V171">
        <f t="shared" si="22"/>
        <v>0</v>
      </c>
      <c r="W171">
        <f>IF(ISBLANK($C171),0,V171/($C171/1000))</f>
        <v>0</v>
      </c>
      <c r="Z171">
        <f t="shared" si="23"/>
        <v>0</v>
      </c>
      <c r="AA171">
        <f>IF(ISBLANK($C171),0,Z171/($C171/1000))</f>
        <v>0</v>
      </c>
      <c r="AD171">
        <f t="shared" si="24"/>
        <v>0</v>
      </c>
      <c r="AE171">
        <f>IF(ISBLANK($C171),0,AD171/($C171/1000))</f>
        <v>0</v>
      </c>
      <c r="AH171">
        <f t="shared" si="25"/>
        <v>0</v>
      </c>
      <c r="AI171">
        <f>IF(ISBLANK($C171),0,AH171/($C171/1000))</f>
        <v>0</v>
      </c>
      <c r="AL171">
        <f t="shared" si="26"/>
        <v>0</v>
      </c>
      <c r="AM171">
        <f>IF(ISBLANK($C171),0,AL171/($C171/1000))</f>
        <v>0</v>
      </c>
    </row>
    <row r="172" spans="6:39" ht="13.5">
      <c r="F172">
        <f t="shared" si="18"/>
        <v>0</v>
      </c>
      <c r="G172">
        <f>IF(ISBLANK($C172),0,F172/($C172/1000))</f>
        <v>0</v>
      </c>
      <c r="J172">
        <f t="shared" si="19"/>
        <v>0</v>
      </c>
      <c r="K172">
        <f>IF(ISBLANK($C172),0,J172/($C172/1000))</f>
        <v>0</v>
      </c>
      <c r="N172">
        <f t="shared" si="20"/>
        <v>0</v>
      </c>
      <c r="O172">
        <f>IF(ISBLANK($C172),0,N172/($C172/1000))</f>
        <v>0</v>
      </c>
      <c r="R172">
        <f t="shared" si="21"/>
        <v>0</v>
      </c>
      <c r="S172">
        <f>IF(ISBLANK($C172),0,R172/($C172/1000))</f>
        <v>0</v>
      </c>
      <c r="V172">
        <f t="shared" si="22"/>
        <v>0</v>
      </c>
      <c r="W172">
        <f>IF(ISBLANK($C172),0,V172/($C172/1000))</f>
        <v>0</v>
      </c>
      <c r="Z172">
        <f t="shared" si="23"/>
        <v>0</v>
      </c>
      <c r="AA172">
        <f>IF(ISBLANK($C172),0,Z172/($C172/1000))</f>
        <v>0</v>
      </c>
      <c r="AD172">
        <f t="shared" si="24"/>
        <v>0</v>
      </c>
      <c r="AE172">
        <f>IF(ISBLANK($C172),0,AD172/($C172/1000))</f>
        <v>0</v>
      </c>
      <c r="AH172">
        <f t="shared" si="25"/>
        <v>0</v>
      </c>
      <c r="AI172">
        <f>IF(ISBLANK($C172),0,AH172/($C172/1000))</f>
        <v>0</v>
      </c>
      <c r="AL172">
        <f t="shared" si="26"/>
        <v>0</v>
      </c>
      <c r="AM172">
        <f>IF(ISBLANK($C172),0,AL172/($C172/1000))</f>
        <v>0</v>
      </c>
    </row>
    <row r="173" spans="6:39" ht="13.5">
      <c r="F173">
        <f t="shared" si="18"/>
        <v>0</v>
      </c>
      <c r="G173">
        <f>IF(ISBLANK($C173),0,F173/($C173/1000))</f>
        <v>0</v>
      </c>
      <c r="J173">
        <f t="shared" si="19"/>
        <v>0</v>
      </c>
      <c r="K173">
        <f>IF(ISBLANK($C173),0,J173/($C173/1000))</f>
        <v>0</v>
      </c>
      <c r="N173">
        <f t="shared" si="20"/>
        <v>0</v>
      </c>
      <c r="O173">
        <f>IF(ISBLANK($C173),0,N173/($C173/1000))</f>
        <v>0</v>
      </c>
      <c r="R173">
        <f t="shared" si="21"/>
        <v>0</v>
      </c>
      <c r="S173">
        <f>IF(ISBLANK($C173),0,R173/($C173/1000))</f>
        <v>0</v>
      </c>
      <c r="V173">
        <f t="shared" si="22"/>
        <v>0</v>
      </c>
      <c r="W173">
        <f>IF(ISBLANK($C173),0,V173/($C173/1000))</f>
        <v>0</v>
      </c>
      <c r="Z173">
        <f t="shared" si="23"/>
        <v>0</v>
      </c>
      <c r="AA173">
        <f>IF(ISBLANK($C173),0,Z173/($C173/1000))</f>
        <v>0</v>
      </c>
      <c r="AD173">
        <f t="shared" si="24"/>
        <v>0</v>
      </c>
      <c r="AE173">
        <f>IF(ISBLANK($C173),0,AD173/($C173/1000))</f>
        <v>0</v>
      </c>
      <c r="AH173">
        <f t="shared" si="25"/>
        <v>0</v>
      </c>
      <c r="AI173">
        <f>IF(ISBLANK($C173),0,AH173/($C173/1000))</f>
        <v>0</v>
      </c>
      <c r="AL173">
        <f t="shared" si="26"/>
        <v>0</v>
      </c>
      <c r="AM173">
        <f>IF(ISBLANK($C173),0,AL173/($C173/1000))</f>
        <v>0</v>
      </c>
    </row>
    <row r="174" spans="6:39" ht="13.5">
      <c r="F174">
        <f t="shared" si="18"/>
        <v>0</v>
      </c>
      <c r="G174">
        <f>IF(ISBLANK($C174),0,F174/($C174/1000))</f>
        <v>0</v>
      </c>
      <c r="J174">
        <f t="shared" si="19"/>
        <v>0</v>
      </c>
      <c r="K174">
        <f>IF(ISBLANK($C174),0,J174/($C174/1000))</f>
        <v>0</v>
      </c>
      <c r="N174">
        <f t="shared" si="20"/>
        <v>0</v>
      </c>
      <c r="O174">
        <f>IF(ISBLANK($C174),0,N174/($C174/1000))</f>
        <v>0</v>
      </c>
      <c r="R174">
        <f t="shared" si="21"/>
        <v>0</v>
      </c>
      <c r="S174">
        <f>IF(ISBLANK($C174),0,R174/($C174/1000))</f>
        <v>0</v>
      </c>
      <c r="V174">
        <f t="shared" si="22"/>
        <v>0</v>
      </c>
      <c r="W174">
        <f>IF(ISBLANK($C174),0,V174/($C174/1000))</f>
        <v>0</v>
      </c>
      <c r="Z174">
        <f t="shared" si="23"/>
        <v>0</v>
      </c>
      <c r="AA174">
        <f>IF(ISBLANK($C174),0,Z174/($C174/1000))</f>
        <v>0</v>
      </c>
      <c r="AD174">
        <f t="shared" si="24"/>
        <v>0</v>
      </c>
      <c r="AE174">
        <f>IF(ISBLANK($C174),0,AD174/($C174/1000))</f>
        <v>0</v>
      </c>
      <c r="AH174">
        <f t="shared" si="25"/>
        <v>0</v>
      </c>
      <c r="AI174">
        <f>IF(ISBLANK($C174),0,AH174/($C174/1000))</f>
        <v>0</v>
      </c>
      <c r="AL174">
        <f t="shared" si="26"/>
        <v>0</v>
      </c>
      <c r="AM174">
        <f>IF(ISBLANK($C174),0,AL174/($C174/1000))</f>
        <v>0</v>
      </c>
    </row>
    <row r="175" spans="6:39" ht="13.5">
      <c r="F175">
        <f t="shared" si="18"/>
        <v>0</v>
      </c>
      <c r="G175">
        <f>IF(ISBLANK($C175),0,F175/($C175/1000))</f>
        <v>0</v>
      </c>
      <c r="J175">
        <f t="shared" si="19"/>
        <v>0</v>
      </c>
      <c r="K175">
        <f>IF(ISBLANK($C175),0,J175/($C175/1000))</f>
        <v>0</v>
      </c>
      <c r="N175">
        <f t="shared" si="20"/>
        <v>0</v>
      </c>
      <c r="O175">
        <f>IF(ISBLANK($C175),0,N175/($C175/1000))</f>
        <v>0</v>
      </c>
      <c r="R175">
        <f t="shared" si="21"/>
        <v>0</v>
      </c>
      <c r="S175">
        <f>IF(ISBLANK($C175),0,R175/($C175/1000))</f>
        <v>0</v>
      </c>
      <c r="V175">
        <f t="shared" si="22"/>
        <v>0</v>
      </c>
      <c r="W175">
        <f>IF(ISBLANK($C175),0,V175/($C175/1000))</f>
        <v>0</v>
      </c>
      <c r="Z175">
        <f t="shared" si="23"/>
        <v>0</v>
      </c>
      <c r="AA175">
        <f>IF(ISBLANK($C175),0,Z175/($C175/1000))</f>
        <v>0</v>
      </c>
      <c r="AD175">
        <f t="shared" si="24"/>
        <v>0</v>
      </c>
      <c r="AE175">
        <f>IF(ISBLANK($C175),0,AD175/($C175/1000))</f>
        <v>0</v>
      </c>
      <c r="AH175">
        <f t="shared" si="25"/>
        <v>0</v>
      </c>
      <c r="AI175">
        <f>IF(ISBLANK($C175),0,AH175/($C175/1000))</f>
        <v>0</v>
      </c>
      <c r="AL175">
        <f t="shared" si="26"/>
        <v>0</v>
      </c>
      <c r="AM175">
        <f>IF(ISBLANK($C175),0,AL175/($C175/1000))</f>
        <v>0</v>
      </c>
    </row>
    <row r="176" spans="6:39" ht="13.5">
      <c r="F176">
        <f t="shared" si="18"/>
        <v>0</v>
      </c>
      <c r="G176">
        <f>IF(ISBLANK($C176),0,F176/($C176/1000))</f>
        <v>0</v>
      </c>
      <c r="J176">
        <f t="shared" si="19"/>
        <v>0</v>
      </c>
      <c r="K176">
        <f>IF(ISBLANK($C176),0,J176/($C176/1000))</f>
        <v>0</v>
      </c>
      <c r="N176">
        <f t="shared" si="20"/>
        <v>0</v>
      </c>
      <c r="O176">
        <f>IF(ISBLANK($C176),0,N176/($C176/1000))</f>
        <v>0</v>
      </c>
      <c r="R176">
        <f t="shared" si="21"/>
        <v>0</v>
      </c>
      <c r="S176">
        <f>IF(ISBLANK($C176),0,R176/($C176/1000))</f>
        <v>0</v>
      </c>
      <c r="V176">
        <f t="shared" si="22"/>
        <v>0</v>
      </c>
      <c r="W176">
        <f>IF(ISBLANK($C176),0,V176/($C176/1000))</f>
        <v>0</v>
      </c>
      <c r="Z176">
        <f t="shared" si="23"/>
        <v>0</v>
      </c>
      <c r="AA176">
        <f>IF(ISBLANK($C176),0,Z176/($C176/1000))</f>
        <v>0</v>
      </c>
      <c r="AD176">
        <f t="shared" si="24"/>
        <v>0</v>
      </c>
      <c r="AE176">
        <f>IF(ISBLANK($C176),0,AD176/($C176/1000))</f>
        <v>0</v>
      </c>
      <c r="AH176">
        <f t="shared" si="25"/>
        <v>0</v>
      </c>
      <c r="AI176">
        <f>IF(ISBLANK($C176),0,AH176/($C176/1000))</f>
        <v>0</v>
      </c>
      <c r="AL176">
        <f t="shared" si="26"/>
        <v>0</v>
      </c>
      <c r="AM176">
        <f>IF(ISBLANK($C176),0,AL176/($C176/1000))</f>
        <v>0</v>
      </c>
    </row>
    <row r="177" spans="6:39" ht="13.5">
      <c r="F177">
        <f t="shared" si="18"/>
        <v>0</v>
      </c>
      <c r="G177">
        <f>IF(ISBLANK($C177),0,F177/($C177/1000))</f>
        <v>0</v>
      </c>
      <c r="J177">
        <f t="shared" si="19"/>
        <v>0</v>
      </c>
      <c r="K177">
        <f>IF(ISBLANK($C177),0,J177/($C177/1000))</f>
        <v>0</v>
      </c>
      <c r="N177">
        <f t="shared" si="20"/>
        <v>0</v>
      </c>
      <c r="O177">
        <f>IF(ISBLANK($C177),0,N177/($C177/1000))</f>
        <v>0</v>
      </c>
      <c r="R177">
        <f t="shared" si="21"/>
        <v>0</v>
      </c>
      <c r="S177">
        <f>IF(ISBLANK($C177),0,R177/($C177/1000))</f>
        <v>0</v>
      </c>
      <c r="V177">
        <f t="shared" si="22"/>
        <v>0</v>
      </c>
      <c r="W177">
        <f>IF(ISBLANK($C177),0,V177/($C177/1000))</f>
        <v>0</v>
      </c>
      <c r="Z177">
        <f t="shared" si="23"/>
        <v>0</v>
      </c>
      <c r="AA177">
        <f>IF(ISBLANK($C177),0,Z177/($C177/1000))</f>
        <v>0</v>
      </c>
      <c r="AD177">
        <f t="shared" si="24"/>
        <v>0</v>
      </c>
      <c r="AE177">
        <f>IF(ISBLANK($C177),0,AD177/($C177/1000))</f>
        <v>0</v>
      </c>
      <c r="AH177">
        <f t="shared" si="25"/>
        <v>0</v>
      </c>
      <c r="AI177">
        <f>IF(ISBLANK($C177),0,AH177/($C177/1000))</f>
        <v>0</v>
      </c>
      <c r="AL177">
        <f t="shared" si="26"/>
        <v>0</v>
      </c>
      <c r="AM177">
        <f>IF(ISBLANK($C177),0,AL177/($C177/1000))</f>
        <v>0</v>
      </c>
    </row>
    <row r="178" spans="6:39" ht="13.5">
      <c r="F178">
        <f t="shared" si="18"/>
        <v>0</v>
      </c>
      <c r="G178">
        <f>IF(ISBLANK($C178),0,F178/($C178/1000))</f>
        <v>0</v>
      </c>
      <c r="J178">
        <f t="shared" si="19"/>
        <v>0</v>
      </c>
      <c r="K178">
        <f>IF(ISBLANK($C178),0,J178/($C178/1000))</f>
        <v>0</v>
      </c>
      <c r="N178">
        <f t="shared" si="20"/>
        <v>0</v>
      </c>
      <c r="O178">
        <f>IF(ISBLANK($C178),0,N178/($C178/1000))</f>
        <v>0</v>
      </c>
      <c r="R178">
        <f t="shared" si="21"/>
        <v>0</v>
      </c>
      <c r="S178">
        <f>IF(ISBLANK($C178),0,R178/($C178/1000))</f>
        <v>0</v>
      </c>
      <c r="V178">
        <f t="shared" si="22"/>
        <v>0</v>
      </c>
      <c r="W178">
        <f>IF(ISBLANK($C178),0,V178/($C178/1000))</f>
        <v>0</v>
      </c>
      <c r="Z178">
        <f t="shared" si="23"/>
        <v>0</v>
      </c>
      <c r="AA178">
        <f>IF(ISBLANK($C178),0,Z178/($C178/1000))</f>
        <v>0</v>
      </c>
      <c r="AD178">
        <f t="shared" si="24"/>
        <v>0</v>
      </c>
      <c r="AE178">
        <f>IF(ISBLANK($C178),0,AD178/($C178/1000))</f>
        <v>0</v>
      </c>
      <c r="AH178">
        <f t="shared" si="25"/>
        <v>0</v>
      </c>
      <c r="AI178">
        <f>IF(ISBLANK($C178),0,AH178/($C178/1000))</f>
        <v>0</v>
      </c>
      <c r="AL178">
        <f t="shared" si="26"/>
        <v>0</v>
      </c>
      <c r="AM178">
        <f>IF(ISBLANK($C178),0,AL178/($C178/1000))</f>
        <v>0</v>
      </c>
    </row>
    <row r="179" spans="6:39" ht="13.5">
      <c r="F179">
        <f t="shared" si="18"/>
        <v>0</v>
      </c>
      <c r="G179">
        <f>IF(ISBLANK($C179),0,F179/($C179/1000))</f>
        <v>0</v>
      </c>
      <c r="J179">
        <f t="shared" si="19"/>
        <v>0</v>
      </c>
      <c r="K179">
        <f>IF(ISBLANK($C179),0,J179/($C179/1000))</f>
        <v>0</v>
      </c>
      <c r="N179">
        <f t="shared" si="20"/>
        <v>0</v>
      </c>
      <c r="O179">
        <f>IF(ISBLANK($C179),0,N179/($C179/1000))</f>
        <v>0</v>
      </c>
      <c r="R179">
        <f t="shared" si="21"/>
        <v>0</v>
      </c>
      <c r="S179">
        <f>IF(ISBLANK($C179),0,R179/($C179/1000))</f>
        <v>0</v>
      </c>
      <c r="V179">
        <f t="shared" si="22"/>
        <v>0</v>
      </c>
      <c r="W179">
        <f>IF(ISBLANK($C179),0,V179/($C179/1000))</f>
        <v>0</v>
      </c>
      <c r="Z179">
        <f t="shared" si="23"/>
        <v>0</v>
      </c>
      <c r="AA179">
        <f>IF(ISBLANK($C179),0,Z179/($C179/1000))</f>
        <v>0</v>
      </c>
      <c r="AD179">
        <f t="shared" si="24"/>
        <v>0</v>
      </c>
      <c r="AE179">
        <f>IF(ISBLANK($C179),0,AD179/($C179/1000))</f>
        <v>0</v>
      </c>
      <c r="AH179">
        <f t="shared" si="25"/>
        <v>0</v>
      </c>
      <c r="AI179">
        <f>IF(ISBLANK($C179),0,AH179/($C179/1000))</f>
        <v>0</v>
      </c>
      <c r="AL179">
        <f t="shared" si="26"/>
        <v>0</v>
      </c>
      <c r="AM179">
        <f>IF(ISBLANK($C179),0,AL179/($C179/1000))</f>
        <v>0</v>
      </c>
    </row>
    <row r="180" spans="6:39" ht="13.5">
      <c r="F180">
        <f t="shared" si="18"/>
        <v>0</v>
      </c>
      <c r="G180">
        <f>IF(ISBLANK($C180),0,F180/($C180/1000))</f>
        <v>0</v>
      </c>
      <c r="J180">
        <f t="shared" si="19"/>
        <v>0</v>
      </c>
      <c r="K180">
        <f>IF(ISBLANK($C180),0,J180/($C180/1000))</f>
        <v>0</v>
      </c>
      <c r="N180">
        <f t="shared" si="20"/>
        <v>0</v>
      </c>
      <c r="O180">
        <f>IF(ISBLANK($C180),0,N180/($C180/1000))</f>
        <v>0</v>
      </c>
      <c r="R180">
        <f t="shared" si="21"/>
        <v>0</v>
      </c>
      <c r="S180">
        <f>IF(ISBLANK($C180),0,R180/($C180/1000))</f>
        <v>0</v>
      </c>
      <c r="V180">
        <f t="shared" si="22"/>
        <v>0</v>
      </c>
      <c r="W180">
        <f>IF(ISBLANK($C180),0,V180/($C180/1000))</f>
        <v>0</v>
      </c>
      <c r="Z180">
        <f t="shared" si="23"/>
        <v>0</v>
      </c>
      <c r="AA180">
        <f>IF(ISBLANK($C180),0,Z180/($C180/1000))</f>
        <v>0</v>
      </c>
      <c r="AD180">
        <f t="shared" si="24"/>
        <v>0</v>
      </c>
      <c r="AE180">
        <f>IF(ISBLANK($C180),0,AD180/($C180/1000))</f>
        <v>0</v>
      </c>
      <c r="AH180">
        <f t="shared" si="25"/>
        <v>0</v>
      </c>
      <c r="AI180">
        <f>IF(ISBLANK($C180),0,AH180/($C180/1000))</f>
        <v>0</v>
      </c>
      <c r="AL180">
        <f t="shared" si="26"/>
        <v>0</v>
      </c>
      <c r="AM180">
        <f>IF(ISBLANK($C180),0,AL180/($C180/1000))</f>
        <v>0</v>
      </c>
    </row>
    <row r="181" spans="6:39" ht="13.5">
      <c r="F181">
        <f t="shared" si="18"/>
        <v>0</v>
      </c>
      <c r="G181">
        <f>IF(ISBLANK($C181),0,F181/($C181/1000))</f>
        <v>0</v>
      </c>
      <c r="J181">
        <f t="shared" si="19"/>
        <v>0</v>
      </c>
      <c r="K181">
        <f>IF(ISBLANK($C181),0,J181/($C181/1000))</f>
        <v>0</v>
      </c>
      <c r="N181">
        <f t="shared" si="20"/>
        <v>0</v>
      </c>
      <c r="O181">
        <f>IF(ISBLANK($C181),0,N181/($C181/1000))</f>
        <v>0</v>
      </c>
      <c r="R181">
        <f t="shared" si="21"/>
        <v>0</v>
      </c>
      <c r="S181">
        <f>IF(ISBLANK($C181),0,R181/($C181/1000))</f>
        <v>0</v>
      </c>
      <c r="V181">
        <f t="shared" si="22"/>
        <v>0</v>
      </c>
      <c r="W181">
        <f>IF(ISBLANK($C181),0,V181/($C181/1000))</f>
        <v>0</v>
      </c>
      <c r="Z181">
        <f t="shared" si="23"/>
        <v>0</v>
      </c>
      <c r="AA181">
        <f>IF(ISBLANK($C181),0,Z181/($C181/1000))</f>
        <v>0</v>
      </c>
      <c r="AD181">
        <f t="shared" si="24"/>
        <v>0</v>
      </c>
      <c r="AE181">
        <f>IF(ISBLANK($C181),0,AD181/($C181/1000))</f>
        <v>0</v>
      </c>
      <c r="AH181">
        <f t="shared" si="25"/>
        <v>0</v>
      </c>
      <c r="AI181">
        <f>IF(ISBLANK($C181),0,AH181/($C181/1000))</f>
        <v>0</v>
      </c>
      <c r="AL181">
        <f t="shared" si="26"/>
        <v>0</v>
      </c>
      <c r="AM181">
        <f>IF(ISBLANK($C181),0,AL181/($C181/1000))</f>
        <v>0</v>
      </c>
    </row>
    <row r="182" spans="6:39" ht="13.5">
      <c r="F182">
        <f t="shared" si="18"/>
        <v>0</v>
      </c>
      <c r="G182">
        <f>IF(ISBLANK($C182),0,F182/($C182/1000))</f>
        <v>0</v>
      </c>
      <c r="J182">
        <f t="shared" si="19"/>
        <v>0</v>
      </c>
      <c r="K182">
        <f>IF(ISBLANK($C182),0,J182/($C182/1000))</f>
        <v>0</v>
      </c>
      <c r="N182">
        <f t="shared" si="20"/>
        <v>0</v>
      </c>
      <c r="O182">
        <f>IF(ISBLANK($C182),0,N182/($C182/1000))</f>
        <v>0</v>
      </c>
      <c r="R182">
        <f t="shared" si="21"/>
        <v>0</v>
      </c>
      <c r="S182">
        <f>IF(ISBLANK($C182),0,R182/($C182/1000))</f>
        <v>0</v>
      </c>
      <c r="V182">
        <f t="shared" si="22"/>
        <v>0</v>
      </c>
      <c r="W182">
        <f>IF(ISBLANK($C182),0,V182/($C182/1000))</f>
        <v>0</v>
      </c>
      <c r="Z182">
        <f t="shared" si="23"/>
        <v>0</v>
      </c>
      <c r="AA182">
        <f>IF(ISBLANK($C182),0,Z182/($C182/1000))</f>
        <v>0</v>
      </c>
      <c r="AD182">
        <f t="shared" si="24"/>
        <v>0</v>
      </c>
      <c r="AE182">
        <f>IF(ISBLANK($C182),0,AD182/($C182/1000))</f>
        <v>0</v>
      </c>
      <c r="AH182">
        <f t="shared" si="25"/>
        <v>0</v>
      </c>
      <c r="AI182">
        <f>IF(ISBLANK($C182),0,AH182/($C182/1000))</f>
        <v>0</v>
      </c>
      <c r="AL182">
        <f t="shared" si="26"/>
        <v>0</v>
      </c>
      <c r="AM182">
        <f>IF(ISBLANK($C182),0,AL182/($C182/1000))</f>
        <v>0</v>
      </c>
    </row>
    <row r="183" spans="6:39" ht="13.5">
      <c r="F183">
        <f t="shared" si="18"/>
        <v>0</v>
      </c>
      <c r="G183">
        <f>IF(ISBLANK($C183),0,F183/($C183/1000))</f>
        <v>0</v>
      </c>
      <c r="J183">
        <f t="shared" si="19"/>
        <v>0</v>
      </c>
      <c r="K183">
        <f>IF(ISBLANK($C183),0,J183/($C183/1000))</f>
        <v>0</v>
      </c>
      <c r="N183">
        <f t="shared" si="20"/>
        <v>0</v>
      </c>
      <c r="O183">
        <f>IF(ISBLANK($C183),0,N183/($C183/1000))</f>
        <v>0</v>
      </c>
      <c r="R183">
        <f t="shared" si="21"/>
        <v>0</v>
      </c>
      <c r="S183">
        <f>IF(ISBLANK($C183),0,R183/($C183/1000))</f>
        <v>0</v>
      </c>
      <c r="V183">
        <f t="shared" si="22"/>
        <v>0</v>
      </c>
      <c r="W183">
        <f>IF(ISBLANK($C183),0,V183/($C183/1000))</f>
        <v>0</v>
      </c>
      <c r="Z183">
        <f t="shared" si="23"/>
        <v>0</v>
      </c>
      <c r="AA183">
        <f>IF(ISBLANK($C183),0,Z183/($C183/1000))</f>
        <v>0</v>
      </c>
      <c r="AD183">
        <f t="shared" si="24"/>
        <v>0</v>
      </c>
      <c r="AE183">
        <f>IF(ISBLANK($C183),0,AD183/($C183/1000))</f>
        <v>0</v>
      </c>
      <c r="AH183">
        <f t="shared" si="25"/>
        <v>0</v>
      </c>
      <c r="AI183">
        <f>IF(ISBLANK($C183),0,AH183/($C183/1000))</f>
        <v>0</v>
      </c>
      <c r="AL183">
        <f t="shared" si="26"/>
        <v>0</v>
      </c>
      <c r="AM183">
        <f>IF(ISBLANK($C183),0,AL183/($C183/1000))</f>
        <v>0</v>
      </c>
    </row>
    <row r="184" spans="6:39" ht="13.5">
      <c r="F184">
        <f t="shared" si="18"/>
        <v>0</v>
      </c>
      <c r="G184">
        <f>IF(ISBLANK($C184),0,F184/($C184/1000))</f>
        <v>0</v>
      </c>
      <c r="J184">
        <f t="shared" si="19"/>
        <v>0</v>
      </c>
      <c r="K184">
        <f>IF(ISBLANK($C184),0,J184/($C184/1000))</f>
        <v>0</v>
      </c>
      <c r="N184">
        <f t="shared" si="20"/>
        <v>0</v>
      </c>
      <c r="O184">
        <f>IF(ISBLANK($C184),0,N184/($C184/1000))</f>
        <v>0</v>
      </c>
      <c r="R184">
        <f t="shared" si="21"/>
        <v>0</v>
      </c>
      <c r="S184">
        <f>IF(ISBLANK($C184),0,R184/($C184/1000))</f>
        <v>0</v>
      </c>
      <c r="V184">
        <f t="shared" si="22"/>
        <v>0</v>
      </c>
      <c r="W184">
        <f>IF(ISBLANK($C184),0,V184/($C184/1000))</f>
        <v>0</v>
      </c>
      <c r="Z184">
        <f t="shared" si="23"/>
        <v>0</v>
      </c>
      <c r="AA184">
        <f>IF(ISBLANK($C184),0,Z184/($C184/1000))</f>
        <v>0</v>
      </c>
      <c r="AD184">
        <f t="shared" si="24"/>
        <v>0</v>
      </c>
      <c r="AE184">
        <f>IF(ISBLANK($C184),0,AD184/($C184/1000))</f>
        <v>0</v>
      </c>
      <c r="AH184">
        <f t="shared" si="25"/>
        <v>0</v>
      </c>
      <c r="AI184">
        <f>IF(ISBLANK($C184),0,AH184/($C184/1000))</f>
        <v>0</v>
      </c>
      <c r="AL184">
        <f t="shared" si="26"/>
        <v>0</v>
      </c>
      <c r="AM184">
        <f>IF(ISBLANK($C184),0,AL184/($C184/1000))</f>
        <v>0</v>
      </c>
    </row>
    <row r="185" spans="6:39" ht="13.5">
      <c r="F185">
        <f t="shared" si="18"/>
        <v>0</v>
      </c>
      <c r="G185">
        <f>IF(ISBLANK($C185),0,F185/($C185/1000))</f>
        <v>0</v>
      </c>
      <c r="J185">
        <f t="shared" si="19"/>
        <v>0</v>
      </c>
      <c r="K185">
        <f>IF(ISBLANK($C185),0,J185/($C185/1000))</f>
        <v>0</v>
      </c>
      <c r="N185">
        <f t="shared" si="20"/>
        <v>0</v>
      </c>
      <c r="O185">
        <f>IF(ISBLANK($C185),0,N185/($C185/1000))</f>
        <v>0</v>
      </c>
      <c r="R185">
        <f t="shared" si="21"/>
        <v>0</v>
      </c>
      <c r="S185">
        <f>IF(ISBLANK($C185),0,R185/($C185/1000))</f>
        <v>0</v>
      </c>
      <c r="V185">
        <f t="shared" si="22"/>
        <v>0</v>
      </c>
      <c r="W185">
        <f>IF(ISBLANK($C185),0,V185/($C185/1000))</f>
        <v>0</v>
      </c>
      <c r="Z185">
        <f t="shared" si="23"/>
        <v>0</v>
      </c>
      <c r="AA185">
        <f>IF(ISBLANK($C185),0,Z185/($C185/1000))</f>
        <v>0</v>
      </c>
      <c r="AD185">
        <f t="shared" si="24"/>
        <v>0</v>
      </c>
      <c r="AE185">
        <f>IF(ISBLANK($C185),0,AD185/($C185/1000))</f>
        <v>0</v>
      </c>
      <c r="AH185">
        <f t="shared" si="25"/>
        <v>0</v>
      </c>
      <c r="AI185">
        <f>IF(ISBLANK($C185),0,AH185/($C185/1000))</f>
        <v>0</v>
      </c>
      <c r="AL185">
        <f t="shared" si="26"/>
        <v>0</v>
      </c>
      <c r="AM185">
        <f>IF(ISBLANK($C185),0,AL185/($C185/1000))</f>
        <v>0</v>
      </c>
    </row>
    <row r="186" spans="6:39" ht="13.5">
      <c r="F186">
        <f t="shared" si="18"/>
        <v>0</v>
      </c>
      <c r="G186">
        <f>IF(ISBLANK($C186),0,F186/($C186/1000))</f>
        <v>0</v>
      </c>
      <c r="J186">
        <f t="shared" si="19"/>
        <v>0</v>
      </c>
      <c r="K186">
        <f>IF(ISBLANK($C186),0,J186/($C186/1000))</f>
        <v>0</v>
      </c>
      <c r="N186">
        <f t="shared" si="20"/>
        <v>0</v>
      </c>
      <c r="O186">
        <f>IF(ISBLANK($C186),0,N186/($C186/1000))</f>
        <v>0</v>
      </c>
      <c r="R186">
        <f t="shared" si="21"/>
        <v>0</v>
      </c>
      <c r="S186">
        <f>IF(ISBLANK($C186),0,R186/($C186/1000))</f>
        <v>0</v>
      </c>
      <c r="V186">
        <f t="shared" si="22"/>
        <v>0</v>
      </c>
      <c r="W186">
        <f>IF(ISBLANK($C186),0,V186/($C186/1000))</f>
        <v>0</v>
      </c>
      <c r="Z186">
        <f t="shared" si="23"/>
        <v>0</v>
      </c>
      <c r="AA186">
        <f>IF(ISBLANK($C186),0,Z186/($C186/1000))</f>
        <v>0</v>
      </c>
      <c r="AD186">
        <f t="shared" si="24"/>
        <v>0</v>
      </c>
      <c r="AE186">
        <f>IF(ISBLANK($C186),0,AD186/($C186/1000))</f>
        <v>0</v>
      </c>
      <c r="AH186">
        <f t="shared" si="25"/>
        <v>0</v>
      </c>
      <c r="AI186">
        <f>IF(ISBLANK($C186),0,AH186/($C186/1000))</f>
        <v>0</v>
      </c>
      <c r="AL186">
        <f t="shared" si="26"/>
        <v>0</v>
      </c>
      <c r="AM186">
        <f>IF(ISBLANK($C186),0,AL186/($C186/1000))</f>
        <v>0</v>
      </c>
    </row>
    <row r="187" spans="6:39" ht="13.5">
      <c r="F187">
        <f t="shared" si="18"/>
        <v>0</v>
      </c>
      <c r="G187">
        <f>IF(ISBLANK($C187),0,F187/($C187/1000))</f>
        <v>0</v>
      </c>
      <c r="J187">
        <f t="shared" si="19"/>
        <v>0</v>
      </c>
      <c r="K187">
        <f>IF(ISBLANK($C187),0,J187/($C187/1000))</f>
        <v>0</v>
      </c>
      <c r="N187">
        <f t="shared" si="20"/>
        <v>0</v>
      </c>
      <c r="O187">
        <f>IF(ISBLANK($C187),0,N187/($C187/1000))</f>
        <v>0</v>
      </c>
      <c r="R187">
        <f t="shared" si="21"/>
        <v>0</v>
      </c>
      <c r="S187">
        <f>IF(ISBLANK($C187),0,R187/($C187/1000))</f>
        <v>0</v>
      </c>
      <c r="V187">
        <f t="shared" si="22"/>
        <v>0</v>
      </c>
      <c r="W187">
        <f>IF(ISBLANK($C187),0,V187/($C187/1000))</f>
        <v>0</v>
      </c>
      <c r="Z187">
        <f t="shared" si="23"/>
        <v>0</v>
      </c>
      <c r="AA187">
        <f>IF(ISBLANK($C187),0,Z187/($C187/1000))</f>
        <v>0</v>
      </c>
      <c r="AD187">
        <f t="shared" si="24"/>
        <v>0</v>
      </c>
      <c r="AE187">
        <f>IF(ISBLANK($C187),0,AD187/($C187/1000))</f>
        <v>0</v>
      </c>
      <c r="AH187">
        <f t="shared" si="25"/>
        <v>0</v>
      </c>
      <c r="AI187">
        <f>IF(ISBLANK($C187),0,AH187/($C187/1000))</f>
        <v>0</v>
      </c>
      <c r="AL187">
        <f t="shared" si="26"/>
        <v>0</v>
      </c>
      <c r="AM187">
        <f>IF(ISBLANK($C187),0,AL187/($C187/1000))</f>
        <v>0</v>
      </c>
    </row>
    <row r="188" spans="6:39" ht="13.5">
      <c r="F188">
        <f t="shared" si="18"/>
        <v>0</v>
      </c>
      <c r="G188">
        <f>IF(ISBLANK($C188),0,F188/($C188/1000))</f>
        <v>0</v>
      </c>
      <c r="J188">
        <f t="shared" si="19"/>
        <v>0</v>
      </c>
      <c r="K188">
        <f>IF(ISBLANK($C188),0,J188/($C188/1000))</f>
        <v>0</v>
      </c>
      <c r="N188">
        <f t="shared" si="20"/>
        <v>0</v>
      </c>
      <c r="O188">
        <f>IF(ISBLANK($C188),0,N188/($C188/1000))</f>
        <v>0</v>
      </c>
      <c r="R188">
        <f t="shared" si="21"/>
        <v>0</v>
      </c>
      <c r="S188">
        <f>IF(ISBLANK($C188),0,R188/($C188/1000))</f>
        <v>0</v>
      </c>
      <c r="V188">
        <f t="shared" si="22"/>
        <v>0</v>
      </c>
      <c r="W188">
        <f>IF(ISBLANK($C188),0,V188/($C188/1000))</f>
        <v>0</v>
      </c>
      <c r="Z188">
        <f t="shared" si="23"/>
        <v>0</v>
      </c>
      <c r="AA188">
        <f>IF(ISBLANK($C188),0,Z188/($C188/1000))</f>
        <v>0</v>
      </c>
      <c r="AD188">
        <f t="shared" si="24"/>
        <v>0</v>
      </c>
      <c r="AE188">
        <f>IF(ISBLANK($C188),0,AD188/($C188/1000))</f>
        <v>0</v>
      </c>
      <c r="AH188">
        <f t="shared" si="25"/>
        <v>0</v>
      </c>
      <c r="AI188">
        <f>IF(ISBLANK($C188),0,AH188/($C188/1000))</f>
        <v>0</v>
      </c>
      <c r="AL188">
        <f t="shared" si="26"/>
        <v>0</v>
      </c>
      <c r="AM188">
        <f>IF(ISBLANK($C188),0,AL188/($C188/1000))</f>
        <v>0</v>
      </c>
    </row>
    <row r="189" spans="6:39" ht="13.5">
      <c r="F189">
        <f t="shared" si="18"/>
        <v>0</v>
      </c>
      <c r="G189">
        <f>IF(ISBLANK($C189),0,F189/($C189/1000))</f>
        <v>0</v>
      </c>
      <c r="J189">
        <f t="shared" si="19"/>
        <v>0</v>
      </c>
      <c r="K189">
        <f>IF(ISBLANK($C189),0,J189/($C189/1000))</f>
        <v>0</v>
      </c>
      <c r="N189">
        <f t="shared" si="20"/>
        <v>0</v>
      </c>
      <c r="O189">
        <f>IF(ISBLANK($C189),0,N189/($C189/1000))</f>
        <v>0</v>
      </c>
      <c r="R189">
        <f t="shared" si="21"/>
        <v>0</v>
      </c>
      <c r="S189">
        <f>IF(ISBLANK($C189),0,R189/($C189/1000))</f>
        <v>0</v>
      </c>
      <c r="V189">
        <f t="shared" si="22"/>
        <v>0</v>
      </c>
      <c r="W189">
        <f>IF(ISBLANK($C189),0,V189/($C189/1000))</f>
        <v>0</v>
      </c>
      <c r="Z189">
        <f t="shared" si="23"/>
        <v>0</v>
      </c>
      <c r="AA189">
        <f>IF(ISBLANK($C189),0,Z189/($C189/1000))</f>
        <v>0</v>
      </c>
      <c r="AD189">
        <f t="shared" si="24"/>
        <v>0</v>
      </c>
      <c r="AE189">
        <f>IF(ISBLANK($C189),0,AD189/($C189/1000))</f>
        <v>0</v>
      </c>
      <c r="AH189">
        <f t="shared" si="25"/>
        <v>0</v>
      </c>
      <c r="AI189">
        <f>IF(ISBLANK($C189),0,AH189/($C189/1000))</f>
        <v>0</v>
      </c>
      <c r="AL189">
        <f t="shared" si="26"/>
        <v>0</v>
      </c>
      <c r="AM189">
        <f>IF(ISBLANK($C189),0,AL189/($C189/1000))</f>
        <v>0</v>
      </c>
    </row>
    <row r="190" spans="6:39" ht="13.5">
      <c r="F190">
        <f t="shared" si="18"/>
        <v>0</v>
      </c>
      <c r="G190">
        <f>IF(ISBLANK($C190),0,F190/($C190/1000))</f>
        <v>0</v>
      </c>
      <c r="J190">
        <f t="shared" si="19"/>
        <v>0</v>
      </c>
      <c r="K190">
        <f>IF(ISBLANK($C190),0,J190/($C190/1000))</f>
        <v>0</v>
      </c>
      <c r="N190">
        <f t="shared" si="20"/>
        <v>0</v>
      </c>
      <c r="O190">
        <f>IF(ISBLANK($C190),0,N190/($C190/1000))</f>
        <v>0</v>
      </c>
      <c r="R190">
        <f t="shared" si="21"/>
        <v>0</v>
      </c>
      <c r="S190">
        <f>IF(ISBLANK($C190),0,R190/($C190/1000))</f>
        <v>0</v>
      </c>
      <c r="V190">
        <f t="shared" si="22"/>
        <v>0</v>
      </c>
      <c r="W190">
        <f>IF(ISBLANK($C190),0,V190/($C190/1000))</f>
        <v>0</v>
      </c>
      <c r="Z190">
        <f t="shared" si="23"/>
        <v>0</v>
      </c>
      <c r="AA190">
        <f>IF(ISBLANK($C190),0,Z190/($C190/1000))</f>
        <v>0</v>
      </c>
      <c r="AD190">
        <f t="shared" si="24"/>
        <v>0</v>
      </c>
      <c r="AE190">
        <f>IF(ISBLANK($C190),0,AD190/($C190/1000))</f>
        <v>0</v>
      </c>
      <c r="AH190">
        <f t="shared" si="25"/>
        <v>0</v>
      </c>
      <c r="AI190">
        <f>IF(ISBLANK($C190),0,AH190/($C190/1000))</f>
        <v>0</v>
      </c>
      <c r="AL190">
        <f t="shared" si="26"/>
        <v>0</v>
      </c>
      <c r="AM190">
        <f>IF(ISBLANK($C190),0,AL190/($C190/1000))</f>
        <v>0</v>
      </c>
    </row>
    <row r="191" spans="6:39" ht="13.5">
      <c r="F191">
        <f t="shared" si="18"/>
        <v>0</v>
      </c>
      <c r="G191">
        <f>IF(ISBLANK($C191),0,F191/($C191/1000))</f>
        <v>0</v>
      </c>
      <c r="J191">
        <f t="shared" si="19"/>
        <v>0</v>
      </c>
      <c r="K191">
        <f>IF(ISBLANK($C191),0,J191/($C191/1000))</f>
        <v>0</v>
      </c>
      <c r="N191">
        <f t="shared" si="20"/>
        <v>0</v>
      </c>
      <c r="O191">
        <f>IF(ISBLANK($C191),0,N191/($C191/1000))</f>
        <v>0</v>
      </c>
      <c r="R191">
        <f t="shared" si="21"/>
        <v>0</v>
      </c>
      <c r="S191">
        <f>IF(ISBLANK($C191),0,R191/($C191/1000))</f>
        <v>0</v>
      </c>
      <c r="V191">
        <f t="shared" si="22"/>
        <v>0</v>
      </c>
      <c r="W191">
        <f>IF(ISBLANK($C191),0,V191/($C191/1000))</f>
        <v>0</v>
      </c>
      <c r="Z191">
        <f t="shared" si="23"/>
        <v>0</v>
      </c>
      <c r="AA191">
        <f>IF(ISBLANK($C191),0,Z191/($C191/1000))</f>
        <v>0</v>
      </c>
      <c r="AD191">
        <f t="shared" si="24"/>
        <v>0</v>
      </c>
      <c r="AE191">
        <f>IF(ISBLANK($C191),0,AD191/($C191/1000))</f>
        <v>0</v>
      </c>
      <c r="AH191">
        <f t="shared" si="25"/>
        <v>0</v>
      </c>
      <c r="AI191">
        <f>IF(ISBLANK($C191),0,AH191/($C191/1000))</f>
        <v>0</v>
      </c>
      <c r="AL191">
        <f t="shared" si="26"/>
        <v>0</v>
      </c>
      <c r="AM191">
        <f>IF(ISBLANK($C191),0,AL191/($C191/1000))</f>
        <v>0</v>
      </c>
    </row>
    <row r="192" spans="6:39" ht="13.5">
      <c r="F192">
        <f t="shared" si="18"/>
        <v>0</v>
      </c>
      <c r="G192">
        <f>IF(ISBLANK($C192),0,F192/($C192/1000))</f>
        <v>0</v>
      </c>
      <c r="J192">
        <f t="shared" si="19"/>
        <v>0</v>
      </c>
      <c r="K192">
        <f>IF(ISBLANK($C192),0,J192/($C192/1000))</f>
        <v>0</v>
      </c>
      <c r="N192">
        <f t="shared" si="20"/>
        <v>0</v>
      </c>
      <c r="O192">
        <f>IF(ISBLANK($C192),0,N192/($C192/1000))</f>
        <v>0</v>
      </c>
      <c r="R192">
        <f t="shared" si="21"/>
        <v>0</v>
      </c>
      <c r="S192">
        <f>IF(ISBLANK($C192),0,R192/($C192/1000))</f>
        <v>0</v>
      </c>
      <c r="V192">
        <f t="shared" si="22"/>
        <v>0</v>
      </c>
      <c r="W192">
        <f>IF(ISBLANK($C192),0,V192/($C192/1000))</f>
        <v>0</v>
      </c>
      <c r="Z192">
        <f t="shared" si="23"/>
        <v>0</v>
      </c>
      <c r="AA192">
        <f>IF(ISBLANK($C192),0,Z192/($C192/1000))</f>
        <v>0</v>
      </c>
      <c r="AD192">
        <f t="shared" si="24"/>
        <v>0</v>
      </c>
      <c r="AE192">
        <f>IF(ISBLANK($C192),0,AD192/($C192/1000))</f>
        <v>0</v>
      </c>
      <c r="AH192">
        <f t="shared" si="25"/>
        <v>0</v>
      </c>
      <c r="AI192">
        <f>IF(ISBLANK($C192),0,AH192/($C192/1000))</f>
        <v>0</v>
      </c>
      <c r="AL192">
        <f t="shared" si="26"/>
        <v>0</v>
      </c>
      <c r="AM192">
        <f>IF(ISBLANK($C192),0,AL192/($C192/1000))</f>
        <v>0</v>
      </c>
    </row>
    <row r="193" spans="6:39" ht="13.5">
      <c r="F193">
        <f t="shared" si="18"/>
        <v>0</v>
      </c>
      <c r="G193">
        <f>IF(ISBLANK($C193),0,F193/($C193/1000))</f>
        <v>0</v>
      </c>
      <c r="J193">
        <f t="shared" si="19"/>
        <v>0</v>
      </c>
      <c r="K193">
        <f>IF(ISBLANK($C193),0,J193/($C193/1000))</f>
        <v>0</v>
      </c>
      <c r="N193">
        <f t="shared" si="20"/>
        <v>0</v>
      </c>
      <c r="O193">
        <f>IF(ISBLANK($C193),0,N193/($C193/1000))</f>
        <v>0</v>
      </c>
      <c r="R193">
        <f t="shared" si="21"/>
        <v>0</v>
      </c>
      <c r="S193">
        <f>IF(ISBLANK($C193),0,R193/($C193/1000))</f>
        <v>0</v>
      </c>
      <c r="V193">
        <f t="shared" si="22"/>
        <v>0</v>
      </c>
      <c r="W193">
        <f>IF(ISBLANK($C193),0,V193/($C193/1000))</f>
        <v>0</v>
      </c>
      <c r="Z193">
        <f t="shared" si="23"/>
        <v>0</v>
      </c>
      <c r="AA193">
        <f>IF(ISBLANK($C193),0,Z193/($C193/1000))</f>
        <v>0</v>
      </c>
      <c r="AD193">
        <f t="shared" si="24"/>
        <v>0</v>
      </c>
      <c r="AE193">
        <f>IF(ISBLANK($C193),0,AD193/($C193/1000))</f>
        <v>0</v>
      </c>
      <c r="AH193">
        <f t="shared" si="25"/>
        <v>0</v>
      </c>
      <c r="AI193">
        <f>IF(ISBLANK($C193),0,AH193/($C193/1000))</f>
        <v>0</v>
      </c>
      <c r="AL193">
        <f t="shared" si="26"/>
        <v>0</v>
      </c>
      <c r="AM193">
        <f>IF(ISBLANK($C193),0,AL193/($C193/1000))</f>
        <v>0</v>
      </c>
    </row>
    <row r="194" spans="6:39" ht="13.5">
      <c r="F194">
        <f t="shared" si="18"/>
        <v>0</v>
      </c>
      <c r="G194">
        <f>IF(ISBLANK($C194),0,F194/($C194/1000))</f>
        <v>0</v>
      </c>
      <c r="J194">
        <f t="shared" si="19"/>
        <v>0</v>
      </c>
      <c r="K194">
        <f>IF(ISBLANK($C194),0,J194/($C194/1000))</f>
        <v>0</v>
      </c>
      <c r="N194">
        <f t="shared" si="20"/>
        <v>0</v>
      </c>
      <c r="O194">
        <f>IF(ISBLANK($C194),0,N194/($C194/1000))</f>
        <v>0</v>
      </c>
      <c r="R194">
        <f t="shared" si="21"/>
        <v>0</v>
      </c>
      <c r="S194">
        <f>IF(ISBLANK($C194),0,R194/($C194/1000))</f>
        <v>0</v>
      </c>
      <c r="V194">
        <f t="shared" si="22"/>
        <v>0</v>
      </c>
      <c r="W194">
        <f>IF(ISBLANK($C194),0,V194/($C194/1000))</f>
        <v>0</v>
      </c>
      <c r="Z194">
        <f t="shared" si="23"/>
        <v>0</v>
      </c>
      <c r="AA194">
        <f>IF(ISBLANK($C194),0,Z194/($C194/1000))</f>
        <v>0</v>
      </c>
      <c r="AD194">
        <f t="shared" si="24"/>
        <v>0</v>
      </c>
      <c r="AE194">
        <f>IF(ISBLANK($C194),0,AD194/($C194/1000))</f>
        <v>0</v>
      </c>
      <c r="AH194">
        <f t="shared" si="25"/>
        <v>0</v>
      </c>
      <c r="AI194">
        <f>IF(ISBLANK($C194),0,AH194/($C194/1000))</f>
        <v>0</v>
      </c>
      <c r="AL194">
        <f t="shared" si="26"/>
        <v>0</v>
      </c>
      <c r="AM194">
        <f>IF(ISBLANK($C194),0,AL194/($C194/1000))</f>
        <v>0</v>
      </c>
    </row>
    <row r="195" spans="6:39" ht="13.5">
      <c r="F195">
        <f t="shared" si="18"/>
        <v>0</v>
      </c>
      <c r="G195">
        <f>IF(ISBLANK($C195),0,F195/($C195/1000))</f>
        <v>0</v>
      </c>
      <c r="J195">
        <f t="shared" si="19"/>
        <v>0</v>
      </c>
      <c r="K195">
        <f>IF(ISBLANK($C195),0,J195/($C195/1000))</f>
        <v>0</v>
      </c>
      <c r="N195">
        <f t="shared" si="20"/>
        <v>0</v>
      </c>
      <c r="O195">
        <f>IF(ISBLANK($C195),0,N195/($C195/1000))</f>
        <v>0</v>
      </c>
      <c r="R195">
        <f t="shared" si="21"/>
        <v>0</v>
      </c>
      <c r="S195">
        <f>IF(ISBLANK($C195),0,R195/($C195/1000))</f>
        <v>0</v>
      </c>
      <c r="V195">
        <f t="shared" si="22"/>
        <v>0</v>
      </c>
      <c r="W195">
        <f>IF(ISBLANK($C195),0,V195/($C195/1000))</f>
        <v>0</v>
      </c>
      <c r="Z195">
        <f t="shared" si="23"/>
        <v>0</v>
      </c>
      <c r="AA195">
        <f>IF(ISBLANK($C195),0,Z195/($C195/1000))</f>
        <v>0</v>
      </c>
      <c r="AD195">
        <f t="shared" si="24"/>
        <v>0</v>
      </c>
      <c r="AE195">
        <f>IF(ISBLANK($C195),0,AD195/($C195/1000))</f>
        <v>0</v>
      </c>
      <c r="AH195">
        <f t="shared" si="25"/>
        <v>0</v>
      </c>
      <c r="AI195">
        <f>IF(ISBLANK($C195),0,AH195/($C195/1000))</f>
        <v>0</v>
      </c>
      <c r="AL195">
        <f t="shared" si="26"/>
        <v>0</v>
      </c>
      <c r="AM195">
        <f>IF(ISBLANK($C195),0,AL195/($C195/1000))</f>
        <v>0</v>
      </c>
    </row>
    <row r="196" spans="6:39" ht="13.5">
      <c r="F196">
        <f t="shared" si="18"/>
        <v>0</v>
      </c>
      <c r="G196">
        <f>IF(ISBLANK($C196),0,F196/($C196/1000))</f>
        <v>0</v>
      </c>
      <c r="J196">
        <f t="shared" si="19"/>
        <v>0</v>
      </c>
      <c r="K196">
        <f>IF(ISBLANK($C196),0,J196/($C196/1000))</f>
        <v>0</v>
      </c>
      <c r="N196">
        <f t="shared" si="20"/>
        <v>0</v>
      </c>
      <c r="O196">
        <f>IF(ISBLANK($C196),0,N196/($C196/1000))</f>
        <v>0</v>
      </c>
      <c r="R196">
        <f t="shared" si="21"/>
        <v>0</v>
      </c>
      <c r="S196">
        <f>IF(ISBLANK($C196),0,R196/($C196/1000))</f>
        <v>0</v>
      </c>
      <c r="V196">
        <f t="shared" si="22"/>
        <v>0</v>
      </c>
      <c r="W196">
        <f>IF(ISBLANK($C196),0,V196/($C196/1000))</f>
        <v>0</v>
      </c>
      <c r="Z196">
        <f t="shared" si="23"/>
        <v>0</v>
      </c>
      <c r="AA196">
        <f>IF(ISBLANK($C196),0,Z196/($C196/1000))</f>
        <v>0</v>
      </c>
      <c r="AD196">
        <f t="shared" si="24"/>
        <v>0</v>
      </c>
      <c r="AE196">
        <f>IF(ISBLANK($C196),0,AD196/($C196/1000))</f>
        <v>0</v>
      </c>
      <c r="AH196">
        <f t="shared" si="25"/>
        <v>0</v>
      </c>
      <c r="AI196">
        <f>IF(ISBLANK($C196),0,AH196/($C196/1000))</f>
        <v>0</v>
      </c>
      <c r="AL196">
        <f t="shared" si="26"/>
        <v>0</v>
      </c>
      <c r="AM196">
        <f>IF(ISBLANK($C196),0,AL196/($C196/1000))</f>
        <v>0</v>
      </c>
    </row>
    <row r="197" spans="6:39" ht="13.5">
      <c r="F197">
        <f t="shared" ref="F197:F224" si="27">IF(ISBLANK(D197),0,D197/100*9.8*1/(E197*6)*2*PI())</f>
        <v>0</v>
      </c>
      <c r="G197">
        <f>IF(ISBLANK($C197),0,F197/($C197/1000))</f>
        <v>0</v>
      </c>
      <c r="J197">
        <f t="shared" ref="J197:J224" si="28">IF(ISBLANK(H197),0,H197/100*9.8*1/(I197*6)*2*PI())</f>
        <v>0</v>
      </c>
      <c r="K197">
        <f>IF(ISBLANK($C197),0,J197/($C197/1000))</f>
        <v>0</v>
      </c>
      <c r="N197">
        <f t="shared" ref="N197:N224" si="29">IF(ISBLANK(L197),0,L197/100*9.8*1/(M197*6)*2*PI())</f>
        <v>0</v>
      </c>
      <c r="O197">
        <f>IF(ISBLANK($C197),0,N197/($C197/1000))</f>
        <v>0</v>
      </c>
      <c r="R197">
        <f t="shared" ref="R197:R224" si="30">IF(ISBLANK(P197),0,P197/100*9.8*1/(Q197*6)*2*PI())</f>
        <v>0</v>
      </c>
      <c r="S197">
        <f>IF(ISBLANK($C197),0,R197/($C197/1000))</f>
        <v>0</v>
      </c>
      <c r="V197">
        <f t="shared" ref="V197:V224" si="31">IF(ISBLANK(T197),0,T197/100*9.8*1/(U197*6)*2*PI())</f>
        <v>0</v>
      </c>
      <c r="W197">
        <f>IF(ISBLANK($C197),0,V197/($C197/1000))</f>
        <v>0</v>
      </c>
      <c r="Z197">
        <f t="shared" ref="Z197:Z224" si="32">IF(ISBLANK(X197),0,X197/100*9.8*1/(Y197*6)*2*PI())</f>
        <v>0</v>
      </c>
      <c r="AA197">
        <f>IF(ISBLANK($C197),0,Z197/($C197/1000))</f>
        <v>0</v>
      </c>
      <c r="AD197">
        <f t="shared" ref="AD197:AD224" si="33">IF(ISBLANK(AB197),0,AB197/100*9.8*1/(AC197*6)*2*PI())</f>
        <v>0</v>
      </c>
      <c r="AE197">
        <f>IF(ISBLANK($C197),0,AD197/($C197/1000))</f>
        <v>0</v>
      </c>
      <c r="AH197">
        <f t="shared" ref="AH197:AH225" si="34">IF(ISBLANK(AF197),0,AF197/100*9.8*1/(AG197*6)*2*PI())</f>
        <v>0</v>
      </c>
      <c r="AI197">
        <f>IF(ISBLANK($C197),0,AH197/($C197/1000))</f>
        <v>0</v>
      </c>
      <c r="AL197">
        <f t="shared" ref="AL197:AL224" si="35">IF(ISBLANK(AJ197),0,AJ197/100*9.8*1/(AK197*6)*2*PI())</f>
        <v>0</v>
      </c>
      <c r="AM197">
        <f>IF(ISBLANK($C197),0,AL197/($C197/1000))</f>
        <v>0</v>
      </c>
    </row>
    <row r="198" spans="6:39" ht="13.5">
      <c r="F198">
        <f t="shared" si="27"/>
        <v>0</v>
      </c>
      <c r="G198">
        <f>IF(ISBLANK($C198),0,F198/($C198/1000))</f>
        <v>0</v>
      </c>
      <c r="J198">
        <f t="shared" si="28"/>
        <v>0</v>
      </c>
      <c r="K198">
        <f>IF(ISBLANK($C198),0,J198/($C198/1000))</f>
        <v>0</v>
      </c>
      <c r="N198">
        <f t="shared" si="29"/>
        <v>0</v>
      </c>
      <c r="O198">
        <f>IF(ISBLANK($C198),0,N198/($C198/1000))</f>
        <v>0</v>
      </c>
      <c r="R198">
        <f t="shared" si="30"/>
        <v>0</v>
      </c>
      <c r="S198">
        <f>IF(ISBLANK($C198),0,R198/($C198/1000))</f>
        <v>0</v>
      </c>
      <c r="V198">
        <f t="shared" si="31"/>
        <v>0</v>
      </c>
      <c r="W198">
        <f>IF(ISBLANK($C198),0,V198/($C198/1000))</f>
        <v>0</v>
      </c>
      <c r="Z198">
        <f t="shared" si="32"/>
        <v>0</v>
      </c>
      <c r="AA198">
        <f>IF(ISBLANK($C198),0,Z198/($C198/1000))</f>
        <v>0</v>
      </c>
      <c r="AD198">
        <f t="shared" si="33"/>
        <v>0</v>
      </c>
      <c r="AE198">
        <f>IF(ISBLANK($C198),0,AD198/($C198/1000))</f>
        <v>0</v>
      </c>
      <c r="AH198">
        <f t="shared" si="34"/>
        <v>0</v>
      </c>
      <c r="AI198">
        <f>IF(ISBLANK($C198),0,AH198/($C198/1000))</f>
        <v>0</v>
      </c>
      <c r="AL198">
        <f t="shared" si="35"/>
        <v>0</v>
      </c>
      <c r="AM198">
        <f>IF(ISBLANK($C198),0,AL198/($C198/1000))</f>
        <v>0</v>
      </c>
    </row>
    <row r="199" spans="6:39" ht="13.5">
      <c r="F199">
        <f t="shared" si="27"/>
        <v>0</v>
      </c>
      <c r="G199">
        <f>IF(ISBLANK($C199),0,F199/($C199/1000))</f>
        <v>0</v>
      </c>
      <c r="J199">
        <f t="shared" si="28"/>
        <v>0</v>
      </c>
      <c r="K199">
        <f>IF(ISBLANK($C199),0,J199/($C199/1000))</f>
        <v>0</v>
      </c>
      <c r="N199">
        <f t="shared" si="29"/>
        <v>0</v>
      </c>
      <c r="O199">
        <f>IF(ISBLANK($C199),0,N199/($C199/1000))</f>
        <v>0</v>
      </c>
      <c r="R199">
        <f t="shared" si="30"/>
        <v>0</v>
      </c>
      <c r="S199">
        <f>IF(ISBLANK($C199),0,R199/($C199/1000))</f>
        <v>0</v>
      </c>
      <c r="V199">
        <f t="shared" si="31"/>
        <v>0</v>
      </c>
      <c r="W199">
        <f>IF(ISBLANK($C199),0,V199/($C199/1000))</f>
        <v>0</v>
      </c>
      <c r="Z199">
        <f t="shared" si="32"/>
        <v>0</v>
      </c>
      <c r="AA199">
        <f>IF(ISBLANK($C199),0,Z199/($C199/1000))</f>
        <v>0</v>
      </c>
      <c r="AD199">
        <f t="shared" si="33"/>
        <v>0</v>
      </c>
      <c r="AE199">
        <f>IF(ISBLANK($C199),0,AD199/($C199/1000))</f>
        <v>0</v>
      </c>
      <c r="AH199">
        <f t="shared" si="34"/>
        <v>0</v>
      </c>
      <c r="AI199">
        <f>IF(ISBLANK($C199),0,AH199/($C199/1000))</f>
        <v>0</v>
      </c>
      <c r="AL199">
        <f t="shared" si="35"/>
        <v>0</v>
      </c>
      <c r="AM199">
        <f>IF(ISBLANK($C199),0,AL199/($C199/1000))</f>
        <v>0</v>
      </c>
    </row>
    <row r="200" spans="6:39" ht="13.5">
      <c r="F200">
        <f t="shared" si="27"/>
        <v>0</v>
      </c>
      <c r="G200">
        <f>IF(ISBLANK($C200),0,F200/($C200/1000))</f>
        <v>0</v>
      </c>
      <c r="J200">
        <f t="shared" si="28"/>
        <v>0</v>
      </c>
      <c r="K200">
        <f>IF(ISBLANK($C200),0,J200/($C200/1000))</f>
        <v>0</v>
      </c>
      <c r="N200">
        <f t="shared" si="29"/>
        <v>0</v>
      </c>
      <c r="O200">
        <f>IF(ISBLANK($C200),0,N200/($C200/1000))</f>
        <v>0</v>
      </c>
      <c r="R200">
        <f t="shared" si="30"/>
        <v>0</v>
      </c>
      <c r="S200">
        <f>IF(ISBLANK($C200),0,R200/($C200/1000))</f>
        <v>0</v>
      </c>
      <c r="V200">
        <f t="shared" si="31"/>
        <v>0</v>
      </c>
      <c r="W200">
        <f>IF(ISBLANK($C200),0,V200/($C200/1000))</f>
        <v>0</v>
      </c>
      <c r="Z200">
        <f t="shared" si="32"/>
        <v>0</v>
      </c>
      <c r="AA200">
        <f>IF(ISBLANK($C200),0,Z200/($C200/1000))</f>
        <v>0</v>
      </c>
      <c r="AD200">
        <f t="shared" si="33"/>
        <v>0</v>
      </c>
      <c r="AE200">
        <f>IF(ISBLANK($C200),0,AD200/($C200/1000))</f>
        <v>0</v>
      </c>
      <c r="AH200">
        <f t="shared" si="34"/>
        <v>0</v>
      </c>
      <c r="AI200">
        <f>IF(ISBLANK($C200),0,AH200/($C200/1000))</f>
        <v>0</v>
      </c>
      <c r="AL200">
        <f t="shared" si="35"/>
        <v>0</v>
      </c>
      <c r="AM200">
        <f>IF(ISBLANK($C200),0,AL200/($C200/1000))</f>
        <v>0</v>
      </c>
    </row>
    <row r="201" spans="6:39" ht="13.5">
      <c r="F201">
        <f t="shared" si="27"/>
        <v>0</v>
      </c>
      <c r="G201">
        <f>IF(ISBLANK($C201),0,F201/($C201/1000))</f>
        <v>0</v>
      </c>
      <c r="J201">
        <f t="shared" si="28"/>
        <v>0</v>
      </c>
      <c r="K201">
        <f>IF(ISBLANK($C201),0,J201/($C201/1000))</f>
        <v>0</v>
      </c>
      <c r="N201">
        <f t="shared" si="29"/>
        <v>0</v>
      </c>
      <c r="O201">
        <f>IF(ISBLANK($C201),0,N201/($C201/1000))</f>
        <v>0</v>
      </c>
      <c r="R201">
        <f t="shared" si="30"/>
        <v>0</v>
      </c>
      <c r="S201">
        <f>IF(ISBLANK($C201),0,R201/($C201/1000))</f>
        <v>0</v>
      </c>
      <c r="V201">
        <f t="shared" si="31"/>
        <v>0</v>
      </c>
      <c r="W201">
        <f>IF(ISBLANK($C201),0,V201/($C201/1000))</f>
        <v>0</v>
      </c>
      <c r="Z201">
        <f t="shared" si="32"/>
        <v>0</v>
      </c>
      <c r="AA201">
        <f>IF(ISBLANK($C201),0,Z201/($C201/1000))</f>
        <v>0</v>
      </c>
      <c r="AD201">
        <f t="shared" si="33"/>
        <v>0</v>
      </c>
      <c r="AE201">
        <f>IF(ISBLANK($C201),0,AD201/($C201/1000))</f>
        <v>0</v>
      </c>
      <c r="AH201">
        <f t="shared" si="34"/>
        <v>0</v>
      </c>
      <c r="AI201">
        <f>IF(ISBLANK($C201),0,AH201/($C201/1000))</f>
        <v>0</v>
      </c>
      <c r="AL201">
        <f t="shared" si="35"/>
        <v>0</v>
      </c>
      <c r="AM201">
        <f>IF(ISBLANK($C201),0,AL201/($C201/1000))</f>
        <v>0</v>
      </c>
    </row>
    <row r="202" spans="6:39" ht="13.5">
      <c r="F202">
        <f t="shared" si="27"/>
        <v>0</v>
      </c>
      <c r="G202">
        <f>IF(ISBLANK($C202),0,F202/($C202/1000))</f>
        <v>0</v>
      </c>
      <c r="J202">
        <f t="shared" si="28"/>
        <v>0</v>
      </c>
      <c r="K202">
        <f>IF(ISBLANK($C202),0,J202/($C202/1000))</f>
        <v>0</v>
      </c>
      <c r="N202">
        <f t="shared" si="29"/>
        <v>0</v>
      </c>
      <c r="O202">
        <f>IF(ISBLANK($C202),0,N202/($C202/1000))</f>
        <v>0</v>
      </c>
      <c r="R202">
        <f t="shared" si="30"/>
        <v>0</v>
      </c>
      <c r="S202">
        <f>IF(ISBLANK($C202),0,R202/($C202/1000))</f>
        <v>0</v>
      </c>
      <c r="V202">
        <f t="shared" si="31"/>
        <v>0</v>
      </c>
      <c r="W202">
        <f>IF(ISBLANK($C202),0,V202/($C202/1000))</f>
        <v>0</v>
      </c>
      <c r="Z202">
        <f t="shared" si="32"/>
        <v>0</v>
      </c>
      <c r="AA202">
        <f>IF(ISBLANK($C202),0,Z202/($C202/1000))</f>
        <v>0</v>
      </c>
      <c r="AD202">
        <f t="shared" si="33"/>
        <v>0</v>
      </c>
      <c r="AE202">
        <f>IF(ISBLANK($C202),0,AD202/($C202/1000))</f>
        <v>0</v>
      </c>
      <c r="AH202">
        <f t="shared" si="34"/>
        <v>0</v>
      </c>
      <c r="AI202">
        <f>IF(ISBLANK($C202),0,AH202/($C202/1000))</f>
        <v>0</v>
      </c>
      <c r="AL202">
        <f t="shared" si="35"/>
        <v>0</v>
      </c>
      <c r="AM202">
        <f>IF(ISBLANK($C202),0,AL202/($C202/1000))</f>
        <v>0</v>
      </c>
    </row>
    <row r="203" spans="6:39" ht="13.5">
      <c r="F203">
        <f t="shared" si="27"/>
        <v>0</v>
      </c>
      <c r="G203">
        <f>IF(ISBLANK($C203),0,F203/($C203/1000))</f>
        <v>0</v>
      </c>
      <c r="J203">
        <f t="shared" si="28"/>
        <v>0</v>
      </c>
      <c r="K203">
        <f>IF(ISBLANK($C203),0,J203/($C203/1000))</f>
        <v>0</v>
      </c>
      <c r="N203">
        <f t="shared" si="29"/>
        <v>0</v>
      </c>
      <c r="O203">
        <f>IF(ISBLANK($C203),0,N203/($C203/1000))</f>
        <v>0</v>
      </c>
      <c r="R203">
        <f t="shared" si="30"/>
        <v>0</v>
      </c>
      <c r="S203">
        <f>IF(ISBLANK($C203),0,R203/($C203/1000))</f>
        <v>0</v>
      </c>
      <c r="V203">
        <f t="shared" si="31"/>
        <v>0</v>
      </c>
      <c r="W203">
        <f>IF(ISBLANK($C203),0,V203/($C203/1000))</f>
        <v>0</v>
      </c>
      <c r="Z203">
        <f t="shared" si="32"/>
        <v>0</v>
      </c>
      <c r="AA203">
        <f>IF(ISBLANK($C203),0,Z203/($C203/1000))</f>
        <v>0</v>
      </c>
      <c r="AD203">
        <f t="shared" si="33"/>
        <v>0</v>
      </c>
      <c r="AE203">
        <f>IF(ISBLANK($C203),0,AD203/($C203/1000))</f>
        <v>0</v>
      </c>
      <c r="AH203">
        <f t="shared" si="34"/>
        <v>0</v>
      </c>
      <c r="AI203">
        <f>IF(ISBLANK($C203),0,AH203/($C203/1000))</f>
        <v>0</v>
      </c>
      <c r="AL203">
        <f t="shared" si="35"/>
        <v>0</v>
      </c>
      <c r="AM203">
        <f>IF(ISBLANK($C203),0,AL203/($C203/1000))</f>
        <v>0</v>
      </c>
    </row>
    <row r="204" spans="6:39" ht="13.5">
      <c r="F204">
        <f t="shared" si="27"/>
        <v>0</v>
      </c>
      <c r="G204">
        <f>IF(ISBLANK($C204),0,F204/($C204/1000))</f>
        <v>0</v>
      </c>
      <c r="J204">
        <f t="shared" si="28"/>
        <v>0</v>
      </c>
      <c r="K204">
        <f>IF(ISBLANK($C204),0,J204/($C204/1000))</f>
        <v>0</v>
      </c>
      <c r="N204">
        <f t="shared" si="29"/>
        <v>0</v>
      </c>
      <c r="O204">
        <f>IF(ISBLANK($C204),0,N204/($C204/1000))</f>
        <v>0</v>
      </c>
      <c r="R204">
        <f t="shared" si="30"/>
        <v>0</v>
      </c>
      <c r="S204">
        <f>IF(ISBLANK($C204),0,R204/($C204/1000))</f>
        <v>0</v>
      </c>
      <c r="V204">
        <f t="shared" si="31"/>
        <v>0</v>
      </c>
      <c r="W204">
        <f>IF(ISBLANK($C204),0,V204/($C204/1000))</f>
        <v>0</v>
      </c>
      <c r="Z204">
        <f t="shared" si="32"/>
        <v>0</v>
      </c>
      <c r="AA204">
        <f>IF(ISBLANK($C204),0,Z204/($C204/1000))</f>
        <v>0</v>
      </c>
      <c r="AD204">
        <f t="shared" si="33"/>
        <v>0</v>
      </c>
      <c r="AE204">
        <f>IF(ISBLANK($C204),0,AD204/($C204/1000))</f>
        <v>0</v>
      </c>
      <c r="AH204">
        <f t="shared" si="34"/>
        <v>0</v>
      </c>
      <c r="AI204">
        <f>IF(ISBLANK($C204),0,AH204/($C204/1000))</f>
        <v>0</v>
      </c>
      <c r="AL204">
        <f t="shared" si="35"/>
        <v>0</v>
      </c>
      <c r="AM204">
        <f>IF(ISBLANK($C204),0,AL204/($C204/1000))</f>
        <v>0</v>
      </c>
    </row>
    <row r="205" spans="6:39" ht="13.5">
      <c r="F205">
        <f t="shared" si="27"/>
        <v>0</v>
      </c>
      <c r="G205">
        <f>IF(ISBLANK($C205),0,F205/($C205/1000))</f>
        <v>0</v>
      </c>
      <c r="J205">
        <f t="shared" si="28"/>
        <v>0</v>
      </c>
      <c r="K205">
        <f>IF(ISBLANK($C205),0,J205/($C205/1000))</f>
        <v>0</v>
      </c>
      <c r="N205">
        <f t="shared" si="29"/>
        <v>0</v>
      </c>
      <c r="O205">
        <f>IF(ISBLANK($C205),0,N205/($C205/1000))</f>
        <v>0</v>
      </c>
      <c r="R205">
        <f t="shared" si="30"/>
        <v>0</v>
      </c>
      <c r="S205">
        <f>IF(ISBLANK($C205),0,R205/($C205/1000))</f>
        <v>0</v>
      </c>
      <c r="V205">
        <f t="shared" si="31"/>
        <v>0</v>
      </c>
      <c r="W205">
        <f>IF(ISBLANK($C205),0,V205/($C205/1000))</f>
        <v>0</v>
      </c>
      <c r="Z205">
        <f t="shared" si="32"/>
        <v>0</v>
      </c>
      <c r="AA205">
        <f>IF(ISBLANK($C205),0,Z205/($C205/1000))</f>
        <v>0</v>
      </c>
      <c r="AD205">
        <f t="shared" si="33"/>
        <v>0</v>
      </c>
      <c r="AE205">
        <f>IF(ISBLANK($C205),0,AD205/($C205/1000))</f>
        <v>0</v>
      </c>
      <c r="AH205">
        <f t="shared" si="34"/>
        <v>0</v>
      </c>
      <c r="AI205">
        <f>IF(ISBLANK($C205),0,AH205/($C205/1000))</f>
        <v>0</v>
      </c>
      <c r="AL205">
        <f t="shared" si="35"/>
        <v>0</v>
      </c>
      <c r="AM205">
        <f>IF(ISBLANK($C205),0,AL205/($C205/1000))</f>
        <v>0</v>
      </c>
    </row>
    <row r="206" spans="6:39" ht="13.5">
      <c r="F206">
        <f t="shared" si="27"/>
        <v>0</v>
      </c>
      <c r="G206">
        <f>IF(ISBLANK($C206),0,F206/($C206/1000))</f>
        <v>0</v>
      </c>
      <c r="J206">
        <f t="shared" si="28"/>
        <v>0</v>
      </c>
      <c r="K206">
        <f>IF(ISBLANK($C206),0,J206/($C206/1000))</f>
        <v>0</v>
      </c>
      <c r="N206">
        <f t="shared" si="29"/>
        <v>0</v>
      </c>
      <c r="O206">
        <f>IF(ISBLANK($C206),0,N206/($C206/1000))</f>
        <v>0</v>
      </c>
      <c r="R206">
        <f t="shared" si="30"/>
        <v>0</v>
      </c>
      <c r="S206">
        <f>IF(ISBLANK($C206),0,R206/($C206/1000))</f>
        <v>0</v>
      </c>
      <c r="V206">
        <f t="shared" si="31"/>
        <v>0</v>
      </c>
      <c r="W206">
        <f>IF(ISBLANK($C206),0,V206/($C206/1000))</f>
        <v>0</v>
      </c>
      <c r="Z206">
        <f t="shared" si="32"/>
        <v>0</v>
      </c>
      <c r="AA206">
        <f>IF(ISBLANK($C206),0,Z206/($C206/1000))</f>
        <v>0</v>
      </c>
      <c r="AD206">
        <f t="shared" si="33"/>
        <v>0</v>
      </c>
      <c r="AE206">
        <f>IF(ISBLANK($C206),0,AD206/($C206/1000))</f>
        <v>0</v>
      </c>
      <c r="AH206">
        <f t="shared" si="34"/>
        <v>0</v>
      </c>
      <c r="AI206">
        <f>IF(ISBLANK($C206),0,AH206/($C206/1000))</f>
        <v>0</v>
      </c>
      <c r="AL206">
        <f t="shared" si="35"/>
        <v>0</v>
      </c>
      <c r="AM206">
        <f>IF(ISBLANK($C206),0,AL206/($C206/1000))</f>
        <v>0</v>
      </c>
    </row>
    <row r="207" spans="6:39" ht="13.5">
      <c r="F207">
        <f t="shared" si="27"/>
        <v>0</v>
      </c>
      <c r="G207">
        <f>IF(ISBLANK($C207),0,F207/($C207/1000))</f>
        <v>0</v>
      </c>
      <c r="J207">
        <f t="shared" si="28"/>
        <v>0</v>
      </c>
      <c r="K207">
        <f>IF(ISBLANK($C207),0,J207/($C207/1000))</f>
        <v>0</v>
      </c>
      <c r="N207">
        <f t="shared" si="29"/>
        <v>0</v>
      </c>
      <c r="O207">
        <f>IF(ISBLANK($C207),0,N207/($C207/1000))</f>
        <v>0</v>
      </c>
      <c r="R207">
        <f t="shared" si="30"/>
        <v>0</v>
      </c>
      <c r="S207">
        <f>IF(ISBLANK($C207),0,R207/($C207/1000))</f>
        <v>0</v>
      </c>
      <c r="V207">
        <f t="shared" si="31"/>
        <v>0</v>
      </c>
      <c r="W207">
        <f>IF(ISBLANK($C207),0,V207/($C207/1000))</f>
        <v>0</v>
      </c>
      <c r="Z207">
        <f t="shared" si="32"/>
        <v>0</v>
      </c>
      <c r="AA207">
        <f>IF(ISBLANK($C207),0,Z207/($C207/1000))</f>
        <v>0</v>
      </c>
      <c r="AD207">
        <f t="shared" si="33"/>
        <v>0</v>
      </c>
      <c r="AE207">
        <f>IF(ISBLANK($C207),0,AD207/($C207/1000))</f>
        <v>0</v>
      </c>
      <c r="AH207">
        <f t="shared" si="34"/>
        <v>0</v>
      </c>
      <c r="AI207">
        <f>IF(ISBLANK($C207),0,AH207/($C207/1000))</f>
        <v>0</v>
      </c>
      <c r="AL207">
        <f t="shared" si="35"/>
        <v>0</v>
      </c>
      <c r="AM207">
        <f>IF(ISBLANK($C207),0,AL207/($C207/1000))</f>
        <v>0</v>
      </c>
    </row>
    <row r="208" spans="6:39" ht="13.5">
      <c r="F208">
        <f t="shared" si="27"/>
        <v>0</v>
      </c>
      <c r="G208">
        <f>IF(ISBLANK($C208),0,F208/($C208/1000))</f>
        <v>0</v>
      </c>
      <c r="J208">
        <f t="shared" si="28"/>
        <v>0</v>
      </c>
      <c r="K208">
        <f>IF(ISBLANK($C208),0,J208/($C208/1000))</f>
        <v>0</v>
      </c>
      <c r="N208">
        <f t="shared" si="29"/>
        <v>0</v>
      </c>
      <c r="O208">
        <f>IF(ISBLANK($C208),0,N208/($C208/1000))</f>
        <v>0</v>
      </c>
      <c r="R208">
        <f t="shared" si="30"/>
        <v>0</v>
      </c>
      <c r="S208">
        <f>IF(ISBLANK($C208),0,R208/($C208/1000))</f>
        <v>0</v>
      </c>
      <c r="V208">
        <f t="shared" si="31"/>
        <v>0</v>
      </c>
      <c r="W208">
        <f>IF(ISBLANK($C208),0,V208/($C208/1000))</f>
        <v>0</v>
      </c>
      <c r="Z208">
        <f t="shared" si="32"/>
        <v>0</v>
      </c>
      <c r="AA208">
        <f>IF(ISBLANK($C208),0,Z208/($C208/1000))</f>
        <v>0</v>
      </c>
      <c r="AD208">
        <f t="shared" si="33"/>
        <v>0</v>
      </c>
      <c r="AE208">
        <f>IF(ISBLANK($C208),0,AD208/($C208/1000))</f>
        <v>0</v>
      </c>
      <c r="AH208">
        <f t="shared" si="34"/>
        <v>0</v>
      </c>
      <c r="AI208">
        <f>IF(ISBLANK($C208),0,AH208/($C208/1000))</f>
        <v>0</v>
      </c>
      <c r="AL208">
        <f t="shared" si="35"/>
        <v>0</v>
      </c>
      <c r="AM208">
        <f>IF(ISBLANK($C208),0,AL208/($C208/1000))</f>
        <v>0</v>
      </c>
    </row>
    <row r="209" spans="6:39" ht="13.5">
      <c r="F209">
        <f t="shared" si="27"/>
        <v>0</v>
      </c>
      <c r="G209">
        <f>IF(ISBLANK($C209),0,F209/($C209/1000))</f>
        <v>0</v>
      </c>
      <c r="J209">
        <f t="shared" si="28"/>
        <v>0</v>
      </c>
      <c r="K209">
        <f>IF(ISBLANK($C209),0,J209/($C209/1000))</f>
        <v>0</v>
      </c>
      <c r="N209">
        <f t="shared" si="29"/>
        <v>0</v>
      </c>
      <c r="O209">
        <f>IF(ISBLANK($C209),0,N209/($C209/1000))</f>
        <v>0</v>
      </c>
      <c r="R209">
        <f t="shared" si="30"/>
        <v>0</v>
      </c>
      <c r="S209">
        <f>IF(ISBLANK($C209),0,R209/($C209/1000))</f>
        <v>0</v>
      </c>
      <c r="V209">
        <f t="shared" si="31"/>
        <v>0</v>
      </c>
      <c r="W209">
        <f>IF(ISBLANK($C209),0,V209/($C209/1000))</f>
        <v>0</v>
      </c>
      <c r="Z209">
        <f t="shared" si="32"/>
        <v>0</v>
      </c>
      <c r="AA209">
        <f>IF(ISBLANK($C209),0,Z209/($C209/1000))</f>
        <v>0</v>
      </c>
      <c r="AD209">
        <f t="shared" si="33"/>
        <v>0</v>
      </c>
      <c r="AE209">
        <f>IF(ISBLANK($C209),0,AD209/($C209/1000))</f>
        <v>0</v>
      </c>
      <c r="AH209">
        <f t="shared" si="34"/>
        <v>0</v>
      </c>
      <c r="AI209">
        <f>IF(ISBLANK($C209),0,AH209/($C209/1000))</f>
        <v>0</v>
      </c>
      <c r="AL209">
        <f t="shared" si="35"/>
        <v>0</v>
      </c>
      <c r="AM209">
        <f>IF(ISBLANK($C209),0,AL209/($C209/1000))</f>
        <v>0</v>
      </c>
    </row>
    <row r="210" spans="6:39" ht="13.5">
      <c r="F210">
        <f t="shared" si="27"/>
        <v>0</v>
      </c>
      <c r="G210">
        <f>IF(ISBLANK($C210),0,F210/($C210/1000))</f>
        <v>0</v>
      </c>
      <c r="J210">
        <f t="shared" si="28"/>
        <v>0</v>
      </c>
      <c r="K210">
        <f>IF(ISBLANK($C210),0,J210/($C210/1000))</f>
        <v>0</v>
      </c>
      <c r="N210">
        <f t="shared" si="29"/>
        <v>0</v>
      </c>
      <c r="O210">
        <f>IF(ISBLANK($C210),0,N210/($C210/1000))</f>
        <v>0</v>
      </c>
      <c r="R210">
        <f t="shared" si="30"/>
        <v>0</v>
      </c>
      <c r="S210">
        <f>IF(ISBLANK($C210),0,R210/($C210/1000))</f>
        <v>0</v>
      </c>
      <c r="V210">
        <f t="shared" si="31"/>
        <v>0</v>
      </c>
      <c r="W210">
        <f>IF(ISBLANK($C210),0,V210/($C210/1000))</f>
        <v>0</v>
      </c>
      <c r="Z210">
        <f t="shared" si="32"/>
        <v>0</v>
      </c>
      <c r="AA210">
        <f>IF(ISBLANK($C210),0,Z210/($C210/1000))</f>
        <v>0</v>
      </c>
      <c r="AD210">
        <f t="shared" si="33"/>
        <v>0</v>
      </c>
      <c r="AE210">
        <f>IF(ISBLANK($C210),0,AD210/($C210/1000))</f>
        <v>0</v>
      </c>
      <c r="AH210">
        <f t="shared" si="34"/>
        <v>0</v>
      </c>
      <c r="AI210">
        <f>IF(ISBLANK($C210),0,AH210/($C210/1000))</f>
        <v>0</v>
      </c>
      <c r="AL210">
        <f t="shared" si="35"/>
        <v>0</v>
      </c>
      <c r="AM210">
        <f>IF(ISBLANK($C210),0,AL210/($C210/1000))</f>
        <v>0</v>
      </c>
    </row>
    <row r="211" spans="6:39" ht="13.5">
      <c r="F211">
        <f t="shared" si="27"/>
        <v>0</v>
      </c>
      <c r="G211">
        <f>IF(ISBLANK($C211),0,F211/($C211/1000))</f>
        <v>0</v>
      </c>
      <c r="J211">
        <f t="shared" si="28"/>
        <v>0</v>
      </c>
      <c r="K211">
        <f>IF(ISBLANK($C211),0,J211/($C211/1000))</f>
        <v>0</v>
      </c>
      <c r="N211">
        <f t="shared" si="29"/>
        <v>0</v>
      </c>
      <c r="O211">
        <f>IF(ISBLANK($C211),0,N211/($C211/1000))</f>
        <v>0</v>
      </c>
      <c r="R211">
        <f t="shared" si="30"/>
        <v>0</v>
      </c>
      <c r="S211">
        <f>IF(ISBLANK($C211),0,R211/($C211/1000))</f>
        <v>0</v>
      </c>
      <c r="V211">
        <f t="shared" si="31"/>
        <v>0</v>
      </c>
      <c r="W211">
        <f>IF(ISBLANK($C211),0,V211/($C211/1000))</f>
        <v>0</v>
      </c>
      <c r="Z211">
        <f t="shared" si="32"/>
        <v>0</v>
      </c>
      <c r="AA211">
        <f>IF(ISBLANK($C211),0,Z211/($C211/1000))</f>
        <v>0</v>
      </c>
      <c r="AD211">
        <f t="shared" si="33"/>
        <v>0</v>
      </c>
      <c r="AE211">
        <f>IF(ISBLANK($C211),0,AD211/($C211/1000))</f>
        <v>0</v>
      </c>
      <c r="AH211">
        <f t="shared" si="34"/>
        <v>0</v>
      </c>
      <c r="AI211">
        <f>IF(ISBLANK($C211),0,AH211/($C211/1000))</f>
        <v>0</v>
      </c>
      <c r="AL211">
        <f t="shared" si="35"/>
        <v>0</v>
      </c>
      <c r="AM211">
        <f>IF(ISBLANK($C211),0,AL211/($C211/1000))</f>
        <v>0</v>
      </c>
    </row>
    <row r="212" spans="6:39" ht="13.5">
      <c r="F212">
        <f t="shared" si="27"/>
        <v>0</v>
      </c>
      <c r="G212">
        <f>IF(ISBLANK($C212),0,F212/($C212/1000))</f>
        <v>0</v>
      </c>
      <c r="J212">
        <f t="shared" si="28"/>
        <v>0</v>
      </c>
      <c r="K212">
        <f>IF(ISBLANK($C212),0,J212/($C212/1000))</f>
        <v>0</v>
      </c>
      <c r="N212">
        <f t="shared" si="29"/>
        <v>0</v>
      </c>
      <c r="O212">
        <f>IF(ISBLANK($C212),0,N212/($C212/1000))</f>
        <v>0</v>
      </c>
      <c r="R212">
        <f t="shared" si="30"/>
        <v>0</v>
      </c>
      <c r="S212">
        <f>IF(ISBLANK($C212),0,R212/($C212/1000))</f>
        <v>0</v>
      </c>
      <c r="V212">
        <f t="shared" si="31"/>
        <v>0</v>
      </c>
      <c r="W212">
        <f>IF(ISBLANK($C212),0,V212/($C212/1000))</f>
        <v>0</v>
      </c>
      <c r="Z212">
        <f t="shared" si="32"/>
        <v>0</v>
      </c>
      <c r="AA212">
        <f>IF(ISBLANK($C212),0,Z212/($C212/1000))</f>
        <v>0</v>
      </c>
      <c r="AD212">
        <f t="shared" si="33"/>
        <v>0</v>
      </c>
      <c r="AE212">
        <f>IF(ISBLANK($C212),0,AD212/($C212/1000))</f>
        <v>0</v>
      </c>
      <c r="AH212">
        <f t="shared" si="34"/>
        <v>0</v>
      </c>
      <c r="AI212">
        <f>IF(ISBLANK($C212),0,AH212/($C212/1000))</f>
        <v>0</v>
      </c>
      <c r="AL212">
        <f t="shared" si="35"/>
        <v>0</v>
      </c>
      <c r="AM212">
        <f>IF(ISBLANK($C212),0,AL212/($C212/1000))</f>
        <v>0</v>
      </c>
    </row>
    <row r="213" spans="6:39" ht="13.5">
      <c r="F213">
        <f t="shared" si="27"/>
        <v>0</v>
      </c>
      <c r="G213">
        <f>IF(ISBLANK($C213),0,F213/($C213/1000))</f>
        <v>0</v>
      </c>
      <c r="J213">
        <f t="shared" si="28"/>
        <v>0</v>
      </c>
      <c r="K213">
        <f>IF(ISBLANK($C213),0,J213/($C213/1000))</f>
        <v>0</v>
      </c>
      <c r="N213">
        <f t="shared" si="29"/>
        <v>0</v>
      </c>
      <c r="O213">
        <f>IF(ISBLANK($C213),0,N213/($C213/1000))</f>
        <v>0</v>
      </c>
      <c r="R213">
        <f t="shared" si="30"/>
        <v>0</v>
      </c>
      <c r="S213">
        <f>IF(ISBLANK($C213),0,R213/($C213/1000))</f>
        <v>0</v>
      </c>
      <c r="V213">
        <f t="shared" si="31"/>
        <v>0</v>
      </c>
      <c r="W213">
        <f>IF(ISBLANK($C213),0,V213/($C213/1000))</f>
        <v>0</v>
      </c>
      <c r="Z213">
        <f t="shared" si="32"/>
        <v>0</v>
      </c>
      <c r="AA213">
        <f>IF(ISBLANK($C213),0,Z213/($C213/1000))</f>
        <v>0</v>
      </c>
      <c r="AD213">
        <f t="shared" si="33"/>
        <v>0</v>
      </c>
      <c r="AE213">
        <f>IF(ISBLANK($C213),0,AD213/($C213/1000))</f>
        <v>0</v>
      </c>
      <c r="AH213">
        <f t="shared" si="34"/>
        <v>0</v>
      </c>
      <c r="AI213">
        <f>IF(ISBLANK($C213),0,AH213/($C213/1000))</f>
        <v>0</v>
      </c>
      <c r="AL213">
        <f t="shared" si="35"/>
        <v>0</v>
      </c>
      <c r="AM213">
        <f>IF(ISBLANK($C213),0,AL213/($C213/1000))</f>
        <v>0</v>
      </c>
    </row>
    <row r="214" spans="6:39" ht="13.5">
      <c r="F214">
        <f t="shared" si="27"/>
        <v>0</v>
      </c>
      <c r="G214">
        <f>IF(ISBLANK($C214),0,F214/($C214/1000))</f>
        <v>0</v>
      </c>
      <c r="J214">
        <f t="shared" si="28"/>
        <v>0</v>
      </c>
      <c r="K214">
        <f>IF(ISBLANK($C214),0,J214/($C214/1000))</f>
        <v>0</v>
      </c>
      <c r="N214">
        <f t="shared" si="29"/>
        <v>0</v>
      </c>
      <c r="O214">
        <f>IF(ISBLANK($C214),0,N214/($C214/1000))</f>
        <v>0</v>
      </c>
      <c r="R214">
        <f t="shared" si="30"/>
        <v>0</v>
      </c>
      <c r="S214">
        <f>IF(ISBLANK($C214),0,R214/($C214/1000))</f>
        <v>0</v>
      </c>
      <c r="V214">
        <f t="shared" si="31"/>
        <v>0</v>
      </c>
      <c r="W214">
        <f>IF(ISBLANK($C214),0,V214/($C214/1000))</f>
        <v>0</v>
      </c>
      <c r="Z214">
        <f t="shared" si="32"/>
        <v>0</v>
      </c>
      <c r="AA214">
        <f>IF(ISBLANK($C214),0,Z214/($C214/1000))</f>
        <v>0</v>
      </c>
      <c r="AD214">
        <f t="shared" si="33"/>
        <v>0</v>
      </c>
      <c r="AE214">
        <f>IF(ISBLANK($C214),0,AD214/($C214/1000))</f>
        <v>0</v>
      </c>
      <c r="AH214">
        <f t="shared" si="34"/>
        <v>0</v>
      </c>
      <c r="AI214">
        <f>IF(ISBLANK($C214),0,AH214/($C214/1000))</f>
        <v>0</v>
      </c>
      <c r="AL214">
        <f t="shared" si="35"/>
        <v>0</v>
      </c>
      <c r="AM214">
        <f>IF(ISBLANK($C214),0,AL214/($C214/1000))</f>
        <v>0</v>
      </c>
    </row>
    <row r="215" spans="6:39" ht="13.5">
      <c r="F215">
        <f t="shared" si="27"/>
        <v>0</v>
      </c>
      <c r="G215">
        <f>IF(ISBLANK($C215),0,F215/($C215/1000))</f>
        <v>0</v>
      </c>
      <c r="J215">
        <f t="shared" si="28"/>
        <v>0</v>
      </c>
      <c r="K215">
        <f>IF(ISBLANK($C215),0,J215/($C215/1000))</f>
        <v>0</v>
      </c>
      <c r="N215">
        <f t="shared" si="29"/>
        <v>0</v>
      </c>
      <c r="O215">
        <f>IF(ISBLANK($C215),0,N215/($C215/1000))</f>
        <v>0</v>
      </c>
      <c r="R215">
        <f t="shared" si="30"/>
        <v>0</v>
      </c>
      <c r="S215">
        <f>IF(ISBLANK($C215),0,R215/($C215/1000))</f>
        <v>0</v>
      </c>
      <c r="V215">
        <f t="shared" si="31"/>
        <v>0</v>
      </c>
      <c r="W215">
        <f>IF(ISBLANK($C215),0,V215/($C215/1000))</f>
        <v>0</v>
      </c>
      <c r="Z215">
        <f t="shared" si="32"/>
        <v>0</v>
      </c>
      <c r="AA215">
        <f>IF(ISBLANK($C215),0,Z215/($C215/1000))</f>
        <v>0</v>
      </c>
      <c r="AD215">
        <f t="shared" si="33"/>
        <v>0</v>
      </c>
      <c r="AE215">
        <f>IF(ISBLANK($C215),0,AD215/($C215/1000))</f>
        <v>0</v>
      </c>
      <c r="AH215">
        <f t="shared" si="34"/>
        <v>0</v>
      </c>
      <c r="AI215">
        <f>IF(ISBLANK($C215),0,AH215/($C215/1000))</f>
        <v>0</v>
      </c>
      <c r="AL215">
        <f t="shared" si="35"/>
        <v>0</v>
      </c>
      <c r="AM215">
        <f>IF(ISBLANK($C215),0,AL215/($C215/1000))</f>
        <v>0</v>
      </c>
    </row>
    <row r="216" spans="6:39" ht="13.5">
      <c r="F216">
        <f t="shared" si="27"/>
        <v>0</v>
      </c>
      <c r="G216">
        <f>IF(ISBLANK($C216),0,F216/($C216/1000))</f>
        <v>0</v>
      </c>
      <c r="J216">
        <f t="shared" si="28"/>
        <v>0</v>
      </c>
      <c r="K216">
        <f>IF(ISBLANK($C216),0,J216/($C216/1000))</f>
        <v>0</v>
      </c>
      <c r="N216">
        <f t="shared" si="29"/>
        <v>0</v>
      </c>
      <c r="O216">
        <f>IF(ISBLANK($C216),0,N216/($C216/1000))</f>
        <v>0</v>
      </c>
      <c r="R216">
        <f t="shared" si="30"/>
        <v>0</v>
      </c>
      <c r="S216">
        <f>IF(ISBLANK($C216),0,R216/($C216/1000))</f>
        <v>0</v>
      </c>
      <c r="V216">
        <f t="shared" si="31"/>
        <v>0</v>
      </c>
      <c r="W216">
        <f>IF(ISBLANK($C216),0,V216/($C216/1000))</f>
        <v>0</v>
      </c>
      <c r="Z216">
        <f t="shared" si="32"/>
        <v>0</v>
      </c>
      <c r="AA216">
        <f>IF(ISBLANK($C216),0,Z216/($C216/1000))</f>
        <v>0</v>
      </c>
      <c r="AD216">
        <f t="shared" si="33"/>
        <v>0</v>
      </c>
      <c r="AE216">
        <f>IF(ISBLANK($C216),0,AD216/($C216/1000))</f>
        <v>0</v>
      </c>
      <c r="AH216">
        <f t="shared" si="34"/>
        <v>0</v>
      </c>
      <c r="AI216">
        <f>IF(ISBLANK($C216),0,AH216/($C216/1000))</f>
        <v>0</v>
      </c>
      <c r="AL216">
        <f t="shared" si="35"/>
        <v>0</v>
      </c>
      <c r="AM216">
        <f>IF(ISBLANK($C216),0,AL216/($C216/1000))</f>
        <v>0</v>
      </c>
    </row>
    <row r="217" spans="6:39" ht="13.5">
      <c r="F217">
        <f t="shared" si="27"/>
        <v>0</v>
      </c>
      <c r="G217">
        <f>IF(ISBLANK($C217),0,F217/($C217/1000))</f>
        <v>0</v>
      </c>
      <c r="J217">
        <f t="shared" si="28"/>
        <v>0</v>
      </c>
      <c r="K217">
        <f>IF(ISBLANK($C217),0,J217/($C217/1000))</f>
        <v>0</v>
      </c>
      <c r="N217">
        <f t="shared" si="29"/>
        <v>0</v>
      </c>
      <c r="O217">
        <f>IF(ISBLANK($C217),0,N217/($C217/1000))</f>
        <v>0</v>
      </c>
      <c r="R217">
        <f t="shared" si="30"/>
        <v>0</v>
      </c>
      <c r="S217">
        <f>IF(ISBLANK($C217),0,R217/($C217/1000))</f>
        <v>0</v>
      </c>
      <c r="V217">
        <f t="shared" si="31"/>
        <v>0</v>
      </c>
      <c r="W217">
        <f>IF(ISBLANK($C217),0,V217/($C217/1000))</f>
        <v>0</v>
      </c>
      <c r="Z217">
        <f t="shared" si="32"/>
        <v>0</v>
      </c>
      <c r="AA217">
        <f>IF(ISBLANK($C217),0,Z217/($C217/1000))</f>
        <v>0</v>
      </c>
      <c r="AD217">
        <f t="shared" si="33"/>
        <v>0</v>
      </c>
      <c r="AE217">
        <f>IF(ISBLANK($C217),0,AD217/($C217/1000))</f>
        <v>0</v>
      </c>
      <c r="AH217">
        <f t="shared" si="34"/>
        <v>0</v>
      </c>
      <c r="AI217">
        <f>IF(ISBLANK($C217),0,AH217/($C217/1000))</f>
        <v>0</v>
      </c>
      <c r="AL217">
        <f t="shared" si="35"/>
        <v>0</v>
      </c>
      <c r="AM217">
        <f>IF(ISBLANK($C217),0,AL217/($C217/1000))</f>
        <v>0</v>
      </c>
    </row>
    <row r="218" spans="6:39" ht="13.5">
      <c r="F218">
        <f t="shared" si="27"/>
        <v>0</v>
      </c>
      <c r="G218">
        <f>IF(ISBLANK($C218),0,F218/($C218/1000))</f>
        <v>0</v>
      </c>
      <c r="J218">
        <f t="shared" si="28"/>
        <v>0</v>
      </c>
      <c r="K218">
        <f>IF(ISBLANK($C218),0,J218/($C218/1000))</f>
        <v>0</v>
      </c>
      <c r="N218">
        <f t="shared" si="29"/>
        <v>0</v>
      </c>
      <c r="O218">
        <f>IF(ISBLANK($C218),0,N218/($C218/1000))</f>
        <v>0</v>
      </c>
      <c r="R218">
        <f t="shared" si="30"/>
        <v>0</v>
      </c>
      <c r="S218">
        <f>IF(ISBLANK($C218),0,R218/($C218/1000))</f>
        <v>0</v>
      </c>
      <c r="V218">
        <f t="shared" si="31"/>
        <v>0</v>
      </c>
      <c r="W218">
        <f>IF(ISBLANK($C218),0,V218/($C218/1000))</f>
        <v>0</v>
      </c>
      <c r="Z218">
        <f t="shared" si="32"/>
        <v>0</v>
      </c>
      <c r="AA218">
        <f>IF(ISBLANK($C218),0,Z218/($C218/1000))</f>
        <v>0</v>
      </c>
      <c r="AD218">
        <f t="shared" si="33"/>
        <v>0</v>
      </c>
      <c r="AE218">
        <f>IF(ISBLANK($C218),0,AD218/($C218/1000))</f>
        <v>0</v>
      </c>
      <c r="AH218">
        <f t="shared" si="34"/>
        <v>0</v>
      </c>
      <c r="AI218">
        <f>IF(ISBLANK($C218),0,AH218/($C218/1000))</f>
        <v>0</v>
      </c>
      <c r="AL218">
        <f t="shared" si="35"/>
        <v>0</v>
      </c>
      <c r="AM218">
        <f>IF(ISBLANK($C218),0,AL218/($C218/1000))</f>
        <v>0</v>
      </c>
    </row>
    <row r="219" spans="6:39" ht="13.5">
      <c r="F219">
        <f t="shared" si="27"/>
        <v>0</v>
      </c>
      <c r="G219">
        <f>IF(ISBLANK($C219),0,F219/($C219/1000))</f>
        <v>0</v>
      </c>
      <c r="J219">
        <f t="shared" si="28"/>
        <v>0</v>
      </c>
      <c r="K219">
        <f>IF(ISBLANK($C219),0,J219/($C219/1000))</f>
        <v>0</v>
      </c>
      <c r="N219">
        <f t="shared" si="29"/>
        <v>0</v>
      </c>
      <c r="O219">
        <f>IF(ISBLANK($C219),0,N219/($C219/1000))</f>
        <v>0</v>
      </c>
      <c r="R219">
        <f t="shared" si="30"/>
        <v>0</v>
      </c>
      <c r="S219">
        <f>IF(ISBLANK($C219),0,R219/($C219/1000))</f>
        <v>0</v>
      </c>
      <c r="V219">
        <f t="shared" si="31"/>
        <v>0</v>
      </c>
      <c r="W219">
        <f>IF(ISBLANK($C219),0,V219/($C219/1000))</f>
        <v>0</v>
      </c>
      <c r="Z219">
        <f t="shared" si="32"/>
        <v>0</v>
      </c>
      <c r="AA219">
        <f>IF(ISBLANK($C219),0,Z219/($C219/1000))</f>
        <v>0</v>
      </c>
      <c r="AD219">
        <f t="shared" si="33"/>
        <v>0</v>
      </c>
      <c r="AE219">
        <f>IF(ISBLANK($C219),0,AD219/($C219/1000))</f>
        <v>0</v>
      </c>
      <c r="AH219">
        <f t="shared" si="34"/>
        <v>0</v>
      </c>
      <c r="AI219">
        <f>IF(ISBLANK($C219),0,AH219/($C219/1000))</f>
        <v>0</v>
      </c>
      <c r="AL219">
        <f t="shared" si="35"/>
        <v>0</v>
      </c>
      <c r="AM219">
        <f>IF(ISBLANK($C219),0,AL219/($C219/1000))</f>
        <v>0</v>
      </c>
    </row>
    <row r="220" spans="6:39" ht="13.5">
      <c r="F220">
        <f t="shared" si="27"/>
        <v>0</v>
      </c>
      <c r="G220">
        <f>IF(ISBLANK($C220),0,F220/($C220/1000))</f>
        <v>0</v>
      </c>
      <c r="J220">
        <f t="shared" si="28"/>
        <v>0</v>
      </c>
      <c r="K220">
        <f>IF(ISBLANK($C220),0,J220/($C220/1000))</f>
        <v>0</v>
      </c>
      <c r="N220">
        <f t="shared" si="29"/>
        <v>0</v>
      </c>
      <c r="O220">
        <f>IF(ISBLANK($C220),0,N220/($C220/1000))</f>
        <v>0</v>
      </c>
      <c r="R220">
        <f t="shared" si="30"/>
        <v>0</v>
      </c>
      <c r="S220">
        <f>IF(ISBLANK($C220),0,R220/($C220/1000))</f>
        <v>0</v>
      </c>
      <c r="V220">
        <f t="shared" si="31"/>
        <v>0</v>
      </c>
      <c r="W220">
        <f>IF(ISBLANK($C220),0,V220/($C220/1000))</f>
        <v>0</v>
      </c>
      <c r="Z220">
        <f t="shared" si="32"/>
        <v>0</v>
      </c>
      <c r="AA220">
        <f>IF(ISBLANK($C220),0,Z220/($C220/1000))</f>
        <v>0</v>
      </c>
      <c r="AD220">
        <f t="shared" si="33"/>
        <v>0</v>
      </c>
      <c r="AE220">
        <f>IF(ISBLANK($C220),0,AD220/($C220/1000))</f>
        <v>0</v>
      </c>
      <c r="AH220">
        <f t="shared" si="34"/>
        <v>0</v>
      </c>
      <c r="AI220">
        <f>IF(ISBLANK($C220),0,AH220/($C220/1000))</f>
        <v>0</v>
      </c>
      <c r="AL220">
        <f t="shared" si="35"/>
        <v>0</v>
      </c>
      <c r="AM220">
        <f>IF(ISBLANK($C220),0,AL220/($C220/1000))</f>
        <v>0</v>
      </c>
    </row>
    <row r="221" spans="6:39" ht="13.5">
      <c r="F221">
        <f t="shared" si="27"/>
        <v>0</v>
      </c>
      <c r="G221">
        <f>IF(ISBLANK($C221),0,F221/($C221/1000))</f>
        <v>0</v>
      </c>
      <c r="J221">
        <f t="shared" si="28"/>
        <v>0</v>
      </c>
      <c r="K221">
        <f>IF(ISBLANK($C221),0,J221/($C221/1000))</f>
        <v>0</v>
      </c>
      <c r="N221">
        <f t="shared" si="29"/>
        <v>0</v>
      </c>
      <c r="O221">
        <f>IF(ISBLANK($C221),0,N221/($C221/1000))</f>
        <v>0</v>
      </c>
      <c r="R221">
        <f t="shared" si="30"/>
        <v>0</v>
      </c>
      <c r="S221">
        <f>IF(ISBLANK($C221),0,R221/($C221/1000))</f>
        <v>0</v>
      </c>
      <c r="V221">
        <f t="shared" si="31"/>
        <v>0</v>
      </c>
      <c r="W221">
        <f>IF(ISBLANK($C221),0,V221/($C221/1000))</f>
        <v>0</v>
      </c>
      <c r="Z221">
        <f t="shared" si="32"/>
        <v>0</v>
      </c>
      <c r="AA221">
        <f>IF(ISBLANK($C221),0,Z221/($C221/1000))</f>
        <v>0</v>
      </c>
      <c r="AD221">
        <f t="shared" si="33"/>
        <v>0</v>
      </c>
      <c r="AE221">
        <f>IF(ISBLANK($C221),0,AD221/($C221/1000))</f>
        <v>0</v>
      </c>
      <c r="AH221">
        <f t="shared" si="34"/>
        <v>0</v>
      </c>
      <c r="AI221">
        <f>IF(ISBLANK($C221),0,AH221/($C221/1000))</f>
        <v>0</v>
      </c>
      <c r="AL221">
        <f t="shared" si="35"/>
        <v>0</v>
      </c>
      <c r="AM221">
        <f>IF(ISBLANK($C221),0,AL221/($C221/1000))</f>
        <v>0</v>
      </c>
    </row>
    <row r="222" spans="6:39" ht="13.5">
      <c r="F222">
        <f t="shared" si="27"/>
        <v>0</v>
      </c>
      <c r="G222">
        <f>IF(ISBLANK($C222),0,F222/($C222/1000))</f>
        <v>0</v>
      </c>
      <c r="J222">
        <f t="shared" si="28"/>
        <v>0</v>
      </c>
      <c r="K222">
        <f>IF(ISBLANK($C222),0,J222/($C222/1000))</f>
        <v>0</v>
      </c>
      <c r="N222">
        <f t="shared" si="29"/>
        <v>0</v>
      </c>
      <c r="O222">
        <f>IF(ISBLANK($C222),0,N222/($C222/1000))</f>
        <v>0</v>
      </c>
      <c r="R222">
        <f t="shared" si="30"/>
        <v>0</v>
      </c>
      <c r="S222">
        <f>IF(ISBLANK($C222),0,R222/($C222/1000))</f>
        <v>0</v>
      </c>
      <c r="V222">
        <f t="shared" si="31"/>
        <v>0</v>
      </c>
      <c r="W222">
        <f>IF(ISBLANK($C222),0,V222/($C222/1000))</f>
        <v>0</v>
      </c>
      <c r="Z222">
        <f t="shared" si="32"/>
        <v>0</v>
      </c>
      <c r="AA222">
        <f>IF(ISBLANK($C222),0,Z222/($C222/1000))</f>
        <v>0</v>
      </c>
      <c r="AD222">
        <f t="shared" si="33"/>
        <v>0</v>
      </c>
      <c r="AE222">
        <f>IF(ISBLANK($C222),0,AD222/($C222/1000))</f>
        <v>0</v>
      </c>
      <c r="AH222">
        <f t="shared" si="34"/>
        <v>0</v>
      </c>
      <c r="AI222">
        <f>IF(ISBLANK($C222),0,AH222/($C222/1000))</f>
        <v>0</v>
      </c>
      <c r="AL222">
        <f t="shared" si="35"/>
        <v>0</v>
      </c>
      <c r="AM222">
        <f>IF(ISBLANK($C222),0,AL222/($C222/1000))</f>
        <v>0</v>
      </c>
    </row>
    <row r="223" spans="6:39" ht="13.5">
      <c r="F223">
        <f t="shared" si="27"/>
        <v>0</v>
      </c>
      <c r="G223">
        <f>IF(ISBLANK($C223),0,F223/($C223/1000))</f>
        <v>0</v>
      </c>
      <c r="J223">
        <f t="shared" si="28"/>
        <v>0</v>
      </c>
      <c r="K223">
        <f>IF(ISBLANK($C223),0,J223/($C223/1000))</f>
        <v>0</v>
      </c>
      <c r="N223">
        <f t="shared" si="29"/>
        <v>0</v>
      </c>
      <c r="O223">
        <f>IF(ISBLANK($C223),0,N223/($C223/1000))</f>
        <v>0</v>
      </c>
      <c r="R223">
        <f t="shared" si="30"/>
        <v>0</v>
      </c>
      <c r="S223">
        <f>IF(ISBLANK($C223),0,R223/($C223/1000))</f>
        <v>0</v>
      </c>
      <c r="V223">
        <f t="shared" si="31"/>
        <v>0</v>
      </c>
      <c r="W223">
        <f>IF(ISBLANK($C223),0,V223/($C223/1000))</f>
        <v>0</v>
      </c>
      <c r="Z223">
        <f t="shared" si="32"/>
        <v>0</v>
      </c>
      <c r="AA223">
        <f>IF(ISBLANK($C223),0,Z223/($C223/1000))</f>
        <v>0</v>
      </c>
      <c r="AD223">
        <f t="shared" si="33"/>
        <v>0</v>
      </c>
      <c r="AE223">
        <f>IF(ISBLANK($C223),0,AD223/($C223/1000))</f>
        <v>0</v>
      </c>
      <c r="AH223">
        <f t="shared" si="34"/>
        <v>0</v>
      </c>
      <c r="AI223">
        <f>IF(ISBLANK($C223),0,AH223/($C223/1000))</f>
        <v>0</v>
      </c>
      <c r="AL223">
        <f t="shared" si="35"/>
        <v>0</v>
      </c>
      <c r="AM223">
        <f>IF(ISBLANK($C223),0,AL223/($C223/1000))</f>
        <v>0</v>
      </c>
    </row>
    <row r="224" spans="6:39" ht="13.5">
      <c r="F224">
        <f t="shared" si="27"/>
        <v>0</v>
      </c>
      <c r="G224">
        <f>IF(ISBLANK($C224),0,F224/($C224/1000))</f>
        <v>0</v>
      </c>
      <c r="J224">
        <f t="shared" si="28"/>
        <v>0</v>
      </c>
      <c r="K224">
        <f>IF(ISBLANK($C224),0,J224/($C224/1000))</f>
        <v>0</v>
      </c>
      <c r="N224">
        <f t="shared" si="29"/>
        <v>0</v>
      </c>
      <c r="O224">
        <f>IF(ISBLANK($C224),0,N224/($C224/1000))</f>
        <v>0</v>
      </c>
      <c r="R224">
        <f t="shared" si="30"/>
        <v>0</v>
      </c>
      <c r="S224">
        <f>IF(ISBLANK($C224),0,R224/($C224/1000))</f>
        <v>0</v>
      </c>
      <c r="V224">
        <f t="shared" si="31"/>
        <v>0</v>
      </c>
      <c r="W224">
        <f>IF(ISBLANK($C224),0,V224/($C224/1000))</f>
        <v>0</v>
      </c>
      <c r="Z224">
        <f t="shared" si="32"/>
        <v>0</v>
      </c>
      <c r="AA224">
        <f>IF(ISBLANK($C224),0,Z224/($C224/1000))</f>
        <v>0</v>
      </c>
      <c r="AD224">
        <f t="shared" si="33"/>
        <v>0</v>
      </c>
      <c r="AE224">
        <f>IF(ISBLANK($C224),0,AD224/($C224/1000))</f>
        <v>0</v>
      </c>
      <c r="AH224">
        <f t="shared" si="34"/>
        <v>0</v>
      </c>
      <c r="AI224">
        <f>IF(ISBLANK($C224),0,AH224/($C224/1000))</f>
        <v>0</v>
      </c>
      <c r="AL224">
        <f t="shared" si="35"/>
        <v>0</v>
      </c>
      <c r="AM224">
        <f>IF(ISBLANK($C224),0,AL224/($C224/1000))</f>
        <v>0</v>
      </c>
    </row>
    <row r="225" spans="34:34">
      <c r="AH225">
        <f t="shared" si="34"/>
        <v>0</v>
      </c>
    </row>
  </sheetData>
  <autoFilter ref="A3:AN224" xr:uid="{EB627BD9-CA7E-471C-A773-C504B70930FD}">
    <sortState xmlns:xlrd2="http://schemas.microsoft.com/office/spreadsheetml/2017/richdata2" ref="A4:AN224">
      <sortCondition descending="1" ref="G3:G224"/>
    </sortState>
  </autoFilter>
  <phoneticPr fontId="1"/>
  <hyperlinks>
    <hyperlink ref="AN138" r:id="rId1" xr:uid="{D26E7B07-59AC-41C1-82B7-32F79A48D328}"/>
    <hyperlink ref="AN136" r:id="rId2" xr:uid="{039C6DBF-B967-4F87-A5B3-3F7955940881}"/>
    <hyperlink ref="AN127" r:id="rId3" xr:uid="{80172A53-D453-4D37-A03A-ED36A615755A}"/>
    <hyperlink ref="AN120" r:id="rId4" xr:uid="{5D8D2C87-D201-437C-AE53-1711256836C3}"/>
    <hyperlink ref="AN110" r:id="rId5" xr:uid="{7EC9B9E7-F6D4-4CD4-A726-A90F3F94C05D}"/>
    <hyperlink ref="AN113" r:id="rId6" xr:uid="{FC140798-9AFE-4592-A0C8-167611F4FC0D}"/>
    <hyperlink ref="AN128" r:id="rId7" xr:uid="{9EEC2C74-8683-4068-A7B6-910359C3EE51}"/>
    <hyperlink ref="AN116" r:id="rId8" xr:uid="{E84A283A-189F-4042-AF94-4283DAD74C6A}"/>
    <hyperlink ref="AN118" r:id="rId9" xr:uid="{4A7574E6-1122-4941-9DBF-A368F3B496F6}"/>
    <hyperlink ref="AN112" r:id="rId10" xr:uid="{A6CB481E-2BCD-456D-A074-D6A18042F700}"/>
    <hyperlink ref="AN145" r:id="rId11" xr:uid="{D93D51B3-DCBA-421E-B012-E73C82332441}"/>
    <hyperlink ref="AN7" r:id="rId12" xr:uid="{7403746A-8280-4801-B290-75146487021B}"/>
    <hyperlink ref="AN22" r:id="rId13" xr:uid="{B928BF9B-A6A6-497B-A72D-85332DACA0E8}"/>
    <hyperlink ref="AN21" r:id="rId14" xr:uid="{34A024C0-043E-416A-A490-090EBD817433}"/>
    <hyperlink ref="AN16" r:id="rId15" xr:uid="{AE448F9F-0328-4EA9-9DBB-2BE8DA949250}"/>
    <hyperlink ref="AN13" r:id="rId16" xr:uid="{E21230F1-6BD3-4982-9D91-25411708325A}"/>
    <hyperlink ref="AN33" r:id="rId17" xr:uid="{30B512DC-C189-44EA-8A14-7ED088E31699}"/>
    <hyperlink ref="AN23" r:id="rId18" xr:uid="{1E56015B-E419-40C0-801F-BCADE0C46B06}"/>
    <hyperlink ref="AN4" r:id="rId19" xr:uid="{1A949FDC-EDDF-4567-809C-EE5203632915}"/>
    <hyperlink ref="AN6" r:id="rId20" xr:uid="{6C7B783A-F0BA-4F84-8B4E-7DBAAA493A0F}"/>
    <hyperlink ref="AN61" r:id="rId21" xr:uid="{AF6914DD-4C16-428F-9247-877EADB5AB86}"/>
    <hyperlink ref="AN60" r:id="rId22" xr:uid="{1D5547D1-EC34-4ABB-8974-9DA8A063822B}"/>
    <hyperlink ref="AN151" r:id="rId23" xr:uid="{6206819C-66CA-4E3C-B40B-CD3BC034D77C}"/>
    <hyperlink ref="AN135" r:id="rId24" xr:uid="{294D2645-BB52-4F67-BBDF-AC9D43EDFA2B}"/>
    <hyperlink ref="AN147" r:id="rId25" xr:uid="{A43D4CD3-529C-4073-BE0A-6C24D8941F79}"/>
    <hyperlink ref="AN82" r:id="rId26" xr:uid="{4F3C4C67-7378-495B-AF32-F11230A82163}"/>
    <hyperlink ref="AN9" r:id="rId27" xr:uid="{849D612D-D582-4250-B42C-E85453C10E2B}"/>
    <hyperlink ref="AN48" r:id="rId28" xr:uid="{9C0716DD-D5E6-4E77-95A7-B306E9A19134}"/>
    <hyperlink ref="AN32" r:id="rId29" location="_pp=0_463_261" xr:uid="{4F4AC5D0-D6DA-4790-84A8-58097DA5246F}"/>
    <hyperlink ref="AN29" r:id="rId30" location="_pp=0_463_261" xr:uid="{36F63B70-99A5-46A0-8839-879FF16E6563}"/>
    <hyperlink ref="AN26" r:id="rId31" xr:uid="{C18B2691-BE3A-44F3-96A0-AA9E4F68BA50}"/>
    <hyperlink ref="AN31" r:id="rId32" xr:uid="{9818886B-7F12-41E9-B354-B2AFF318985B}"/>
    <hyperlink ref="AN12" r:id="rId33" location="_jcp=3_253" xr:uid="{8A0E947F-7FD6-4FF2-BADD-698C38DC0D02}"/>
    <hyperlink ref="AN27" r:id="rId34" location="_pp=0_463_116" xr:uid="{7C10A5D5-EDFA-4712-ABCD-1786202C8B7F}"/>
    <hyperlink ref="AN41" r:id="rId35" location="_pp=0_463_127" xr:uid="{00EEA3F3-1C33-4774-A29A-2892B7116055}"/>
    <hyperlink ref="AN30" r:id="rId36" location="_pp=2_467" xr:uid="{235B9830-EE7D-409A-B746-BD5E248E0E93}"/>
    <hyperlink ref="AN11" r:id="rId37" xr:uid="{4B5D683F-23FC-4B58-B378-F3AD3B528439}"/>
    <hyperlink ref="AN94" r:id="rId38" xr:uid="{A04A61E1-B56C-47D5-A4C9-20D323AAC5B6}"/>
    <hyperlink ref="AN99" r:id="rId39" xr:uid="{C9629930-83EF-45AE-982D-B7CE15641563}"/>
    <hyperlink ref="AN149" r:id="rId40" xr:uid="{79E67DDA-C732-4B80-9E1A-97593DBB03FC}"/>
    <hyperlink ref="AN148" r:id="rId41" xr:uid="{51554A9C-5D2C-462A-B52D-313620CB578F}"/>
    <hyperlink ref="AN91" r:id="rId42" xr:uid="{F8EF0232-603A-43DD-838F-C2B43F9E49A1}"/>
    <hyperlink ref="AN90" r:id="rId43" xr:uid="{AD461EF4-B702-4893-9AF6-D555AAF9FE1A}"/>
    <hyperlink ref="AN89" r:id="rId44" xr:uid="{5D0BFD1B-49AC-469E-AAEA-1ABA5BA1016B}"/>
    <hyperlink ref="AN92" r:id="rId45" xr:uid="{92243B2E-3AF8-4126-A5ED-210543FFC21D}"/>
    <hyperlink ref="AN85" r:id="rId46" xr:uid="{3B3579F2-196C-4786-BD6E-80AD26C329D4}"/>
    <hyperlink ref="AN87" r:id="rId47" xr:uid="{2A47488D-C840-4100-8CB2-089659F2A54C}"/>
    <hyperlink ref="AN88" r:id="rId48" xr:uid="{C5C6F0C6-0958-40E9-B992-D10E4BE442EF}"/>
    <hyperlink ref="AN75" r:id="rId49" xr:uid="{599BEF2E-94E1-4D80-89BE-31AC22A26958}"/>
    <hyperlink ref="AN96" r:id="rId50" xr:uid="{AB54561F-C2BB-4CB1-8043-54B2BDF4DEF9}"/>
    <hyperlink ref="AN95" r:id="rId51" xr:uid="{EBC77FDB-5192-4D00-B4CD-D3151D4DCDA0}"/>
    <hyperlink ref="AN101" r:id="rId52" xr:uid="{C5B37E16-43AD-43F0-B9AE-5A3BF90C522D}"/>
    <hyperlink ref="AN108" r:id="rId53" xr:uid="{8155EC8B-6975-48AF-BA1E-72608BC925AB}"/>
    <hyperlink ref="AP77" r:id="rId54" xr:uid="{1AB6EDB8-B11A-4C25-9EAE-1DA928497F27}"/>
    <hyperlink ref="AN42" r:id="rId55" xr:uid="{57ED6406-A016-4C16-A7E5-E09F68D68B3F}"/>
    <hyperlink ref="AN14" r:id="rId56" xr:uid="{84032295-C506-42A2-9D1C-B40E56080350}"/>
    <hyperlink ref="AN54" r:id="rId57" xr:uid="{CB0651AB-1FB4-4548-A1FC-3EF5C7AA6632}"/>
    <hyperlink ref="AN146" r:id="rId58" xr:uid="{DBB113C6-A17C-4E64-89BE-148322D843E2}"/>
    <hyperlink ref="AN103" r:id="rId59" xr:uid="{21176D5C-6433-4CC4-A538-E15BC4D9BCEB}"/>
    <hyperlink ref="AN139" r:id="rId60" xr:uid="{54ED063A-8372-4E1D-9FE8-6ADE2F68F91B}"/>
    <hyperlink ref="AN141" r:id="rId61" xr:uid="{1CE53133-148C-4BAF-8AA5-A9CE667A5F1A}"/>
    <hyperlink ref="AN143" r:id="rId62" xr:uid="{6610EAA3-1F64-4223-B7EE-E73696537EAE}"/>
    <hyperlink ref="AN137" r:id="rId63" xr:uid="{D20B5331-F6BB-466D-B167-E518B5216845}"/>
    <hyperlink ref="AN124" r:id="rId64" xr:uid="{75636831-EFF7-40E7-8EAA-D84384668ECA}"/>
    <hyperlink ref="AN131" r:id="rId65" xr:uid="{4AFCF658-FD69-4D59-8386-FB00A61193EC}"/>
    <hyperlink ref="AN114" r:id="rId66" xr:uid="{30963C18-6265-420E-8648-3ED49DBC1F83}"/>
    <hyperlink ref="AN123" r:id="rId67" xr:uid="{8D9103E8-8EA8-45F4-A9C7-A0DEB4F291C5}"/>
    <hyperlink ref="AN144" r:id="rId68" xr:uid="{FDDF3525-AACC-492B-8BEC-DF9B343CF709}"/>
    <hyperlink ref="AN129" r:id="rId69" xr:uid="{D0D30642-F292-4514-A229-757C0D4B4B36}"/>
    <hyperlink ref="AN47" r:id="rId70" xr:uid="{E7A69FD2-DFDA-4CD9-90CD-7C16C8A6F650}"/>
    <hyperlink ref="AN68" r:id="rId71" xr:uid="{F5AB2315-A3A8-40F6-A928-C4D35AEE07BB}"/>
    <hyperlink ref="AN74" r:id="rId72" xr:uid="{F67F19C1-355E-4E23-96A9-41C42AE173FB}"/>
    <hyperlink ref="AN49" r:id="rId73" xr:uid="{FEAF56B0-DDCD-4C2E-A60B-26EA2740E680}"/>
    <hyperlink ref="AN46" r:id="rId74" xr:uid="{09D20C17-6E44-4728-A112-26563816A9FB}"/>
    <hyperlink ref="AN36" r:id="rId75" xr:uid="{1F91A0AA-BFDF-4EA7-BC4F-8E025E6F4BF0}"/>
    <hyperlink ref="AN140" r:id="rId76" xr:uid="{9C9A5E11-E450-477D-AB98-333C6154C96F}"/>
    <hyperlink ref="AN142" r:id="rId77" xr:uid="{2D00BCDD-DB3E-47B0-8711-05323079715C}"/>
    <hyperlink ref="AN125" r:id="rId78" xr:uid="{896828F9-8361-4676-B5AF-20877503D5C7}"/>
    <hyperlink ref="AN132" r:id="rId79" xr:uid="{4A9347AC-02C3-4E59-963B-66E7922E143F}"/>
    <hyperlink ref="AN81" r:id="rId80" xr:uid="{9BACC37B-A7DF-48E1-B517-DB83F3FCD0AE}"/>
    <hyperlink ref="AN65" r:id="rId81" xr:uid="{03AD6510-CDB5-4807-BA89-9CDD9AAA44D8}"/>
    <hyperlink ref="AN19" r:id="rId82" xr:uid="{CBADF472-B839-4B5B-823C-6E9D0C8621D8}"/>
    <hyperlink ref="AN55" r:id="rId83" xr:uid="{B278CB32-5DBE-47FE-8540-D9F1E2B1CA9E}"/>
    <hyperlink ref="AN20" r:id="rId84" xr:uid="{4F0CBFD5-1197-4165-826C-BEE43A51C261}"/>
    <hyperlink ref="AN28" r:id="rId85" xr:uid="{511B575C-D45A-456B-8843-DE112AD13821}"/>
    <hyperlink ref="AN15" r:id="rId86" xr:uid="{16EF8EA9-9379-4A99-BD5F-EA0FAD0E938C}"/>
    <hyperlink ref="AN67" r:id="rId87" xr:uid="{C98DE793-B904-4FB7-ABDA-5FD5E0DD4B3D}"/>
    <hyperlink ref="AN66" r:id="rId88" xr:uid="{165B299A-1133-45C0-89C7-30F3C1EA3BB4}"/>
    <hyperlink ref="AN130" r:id="rId89" xr:uid="{85A0CAF2-4F34-4AEE-977C-68EC8FE135F0}"/>
    <hyperlink ref="AN115" r:id="rId90" xr:uid="{893EE5BA-654D-4F92-A853-D9D584A3039F}"/>
    <hyperlink ref="AN117" r:id="rId91" xr:uid="{66A63641-C99C-48D3-8909-C5A112100AB3}"/>
    <hyperlink ref="AN133" r:id="rId92" xr:uid="{4C219108-F371-42AB-A6C8-3CA15C0D9B9B}"/>
    <hyperlink ref="AN119" r:id="rId93" xr:uid="{1E16D0C4-E654-441C-AC5D-D02F1FE5CBD3}"/>
    <hyperlink ref="AN126" r:id="rId94" xr:uid="{E71D851C-2B5B-4701-A108-B6A51625C3CC}"/>
    <hyperlink ref="AN111" r:id="rId95" xr:uid="{8393E912-C822-446D-97DA-DA7D14E2FC04}"/>
    <hyperlink ref="AN121" r:id="rId96" xr:uid="{C1DB9EB7-DAC8-4C39-951A-C2941FF80276}"/>
    <hyperlink ref="AN122" r:id="rId97" xr:uid="{F6692747-576E-4EF1-8488-DB13311C5976}"/>
    <hyperlink ref="AN18" r:id="rId98" xr:uid="{44EBC19C-244F-4678-919C-3F68B9A87266}"/>
    <hyperlink ref="AN62" r:id="rId99" xr:uid="{7D8658FD-F325-4E4C-A002-A01C0F734E45}"/>
    <hyperlink ref="AN51" r:id="rId100" xr:uid="{FB522C35-2F72-4276-A411-A687507AFA8A}"/>
    <hyperlink ref="AN50" r:id="rId101" xr:uid="{EC25D489-193D-42FE-A016-7C9C2DEE64A0}"/>
    <hyperlink ref="AN102" r:id="rId102" xr:uid="{E0525C57-ABA3-4C1F-8D81-36596A0852DC}"/>
    <hyperlink ref="AN38" r:id="rId103" xr:uid="{9AC81671-5CE4-4C03-8131-A7F428D7A81C}"/>
    <hyperlink ref="AN25" r:id="rId104" xr:uid="{D9553E67-1C0F-46AC-9C49-1AC2F3292D01}"/>
    <hyperlink ref="AN37" r:id="rId105" xr:uid="{AE1C4E87-C4F1-4918-A507-D8955A381B25}"/>
    <hyperlink ref="AN24" r:id="rId106" xr:uid="{0AD0E3FB-4F61-4A34-9B3C-551CC6E41C52}"/>
    <hyperlink ref="AN17" r:id="rId107" xr:uid="{C2DB171B-238C-4D53-820C-5952D669F925}"/>
    <hyperlink ref="AN10" r:id="rId108" xr:uid="{0D3F3ACF-5A92-4430-8FBA-B0800225CDE2}"/>
    <hyperlink ref="AN8" r:id="rId109" xr:uid="{10EC069A-AA41-46B0-B85B-E66B0D2BD935}"/>
    <hyperlink ref="AN43" r:id="rId110" xr:uid="{4C3CC82C-F78E-4849-B107-60B4610DF342}"/>
    <hyperlink ref="AN76" r:id="rId111" xr:uid="{152D06F1-CFD5-43D8-BA82-E5C45DBFBB85}"/>
    <hyperlink ref="AN71" r:id="rId112" xr:uid="{AF35E9FA-F623-407B-8136-57811BF2B8F2}"/>
    <hyperlink ref="AN70" r:id="rId113" xr:uid="{429BBCBD-FF47-4B31-A1DE-B4EAAE2BCBBC}"/>
    <hyperlink ref="AN73" r:id="rId114" xr:uid="{FF35F331-A69E-4861-98C2-A1B8649C4677}"/>
    <hyperlink ref="AN59" r:id="rId115" xr:uid="{AD75B902-9142-4487-A538-AAFF28C3F4A2}"/>
    <hyperlink ref="AN39" r:id="rId116" xr:uid="{35F481A0-6D89-41BB-B9FB-EDB24D4D4AEE}"/>
    <hyperlink ref="AN86" r:id="rId117" xr:uid="{D6CF164D-1E21-498B-9DFA-0ECF42EEDEF5}"/>
    <hyperlink ref="AN5" r:id="rId118" xr:uid="{B2F891C5-1C25-4135-868D-3770954EA8F4}"/>
    <hyperlink ref="AN134" r:id="rId119" xr:uid="{A1B29DEB-36A6-46FD-97E1-447A5D2C60DF}"/>
  </hyperlinks>
  <pageMargins left="0.7" right="0.7" top="0.75" bottom="0.75" header="0.3" footer="0.3"/>
  <pageSetup paperSize="9" orientation="portrait" verticalDpi="0" r:id="rId1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FF09EFE4F3AA4489185CC91810B6D0F" ma:contentTypeVersion="14" ma:contentTypeDescription="新しいドキュメントを作成します。" ma:contentTypeScope="" ma:versionID="736e2c6a7abf28f0d71d41dbc02c3f24">
  <xsd:schema xmlns:xsd="http://www.w3.org/2001/XMLSchema" xmlns:xs="http://www.w3.org/2001/XMLSchema" xmlns:p="http://schemas.microsoft.com/office/2006/metadata/properties" xmlns:ns2="484e1132-8176-4c50-ab25-f919e95525d9" xmlns:ns3="08d56990-5a3e-4aff-ba2a-9d48b9fd327c" targetNamespace="http://schemas.microsoft.com/office/2006/metadata/properties" ma:root="true" ma:fieldsID="9c5ab4129f424c27cc5a72fda8c15cf3" ns2:_="" ns3:_="">
    <xsd:import namespace="484e1132-8176-4c50-ab25-f919e95525d9"/>
    <xsd:import namespace="08d56990-5a3e-4aff-ba2a-9d48b9fd32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e1132-8176-4c50-ab25-f919e9552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4ff13f57-c2f9-47ee-807d-4f367a167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6990-5a3e-4aff-ba2a-9d48b9fd327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1f3b4-d46d-4aa6-88e9-c78e7b522328}" ma:internalName="TaxCatchAll" ma:showField="CatchAllData" ma:web="08d56990-5a3e-4aff-ba2a-9d48b9fd32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4e1132-8176-4c50-ab25-f919e95525d9">
      <Terms xmlns="http://schemas.microsoft.com/office/infopath/2007/PartnerControls"/>
    </lcf76f155ced4ddcb4097134ff3c332f>
    <TaxCatchAll xmlns="08d56990-5a3e-4aff-ba2a-9d48b9fd327c" xsi:nil="true"/>
  </documentManagement>
</p:properties>
</file>

<file path=customXml/itemProps1.xml><?xml version="1.0" encoding="utf-8"?>
<ds:datastoreItem xmlns:ds="http://schemas.openxmlformats.org/officeDocument/2006/customXml" ds:itemID="{77832792-301A-4F3A-8296-8097809D0890}"/>
</file>

<file path=customXml/itemProps2.xml><?xml version="1.0" encoding="utf-8"?>
<ds:datastoreItem xmlns:ds="http://schemas.openxmlformats.org/officeDocument/2006/customXml" ds:itemID="{FBB0B856-3C6E-4AAE-A821-AE49E46ECBC7}"/>
</file>

<file path=customXml/itemProps3.xml><?xml version="1.0" encoding="utf-8"?>
<ds:datastoreItem xmlns:ds="http://schemas.openxmlformats.org/officeDocument/2006/customXml" ds:itemID="{D6762F1A-5D52-4D2F-BB26-1BD9355D3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hohtake</dc:creator>
  <cp:keywords/>
  <dc:description/>
  <cp:lastModifiedBy>Hiroshi Ohtake</cp:lastModifiedBy>
  <cp:revision/>
  <dcterms:created xsi:type="dcterms:W3CDTF">2021-11-13T15:00:52Z</dcterms:created>
  <dcterms:modified xsi:type="dcterms:W3CDTF">2023-12-17T16:12:37Z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0x0101005FF09EFE4F3AA4489185CC91810B6D0F</vt:lpwstr>
  </property>
  <property fmtid="{D5CDD505-2E9C-101B-9397-08002B2CF9AE}" pid="3" name="MediaServiceImageTags">
    <vt:lpwstr/>
  </property>
</Properties>
</file>